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14-FONDS_EUROPE\FEADER\PSN\6. SAFRAN\1. Dispositifs PSN\73.02 -Investissements agricoles non productifs\"/>
    </mc:Choice>
  </mc:AlternateContent>
  <bookViews>
    <workbookView xWindow="0" yWindow="0" windowWidth="28800" windowHeight="9810"/>
  </bookViews>
  <sheets>
    <sheet name="Notice" sheetId="1" r:id="rId1"/>
    <sheet name="Synthèse forfaits bénéficiaire" sheetId="6" r:id="rId2"/>
    <sheet name="Forfaits" sheetId="2" r:id="rId3"/>
    <sheet name="Synthèse instruction" sheetId="5" r:id="rId4"/>
    <sheet name="Instruction Forfaits " sheetId="4" r:id="rId5"/>
    <sheet name="Réf" sheetId="3" state="hidden" r:id="rId6"/>
    <sheet name="Versions" sheetId="7" r:id="rId7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5" l="1"/>
  <c r="F10" i="5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6" i="4"/>
  <c r="J51" i="4" l="1"/>
  <c r="D18" i="5" s="1"/>
  <c r="D25" i="5" s="1"/>
  <c r="K51" i="4"/>
  <c r="D19" i="5" s="1"/>
  <c r="D26" i="5" s="1"/>
  <c r="I51" i="4"/>
  <c r="D17" i="5" s="1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B7" i="4"/>
  <c r="B8" i="4"/>
  <c r="B9" i="4"/>
  <c r="B10" i="4"/>
  <c r="H39" i="4"/>
  <c r="H40" i="4"/>
  <c r="H41" i="4"/>
  <c r="H42" i="4"/>
  <c r="H43" i="4"/>
  <c r="H44" i="4"/>
  <c r="H45" i="4"/>
  <c r="H46" i="4"/>
  <c r="H47" i="4"/>
  <c r="H48" i="4"/>
  <c r="H49" i="4"/>
  <c r="H50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F6" i="4"/>
  <c r="G6" i="4"/>
  <c r="E6" i="4"/>
  <c r="D6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7" i="4"/>
  <c r="B6" i="4"/>
  <c r="C15" i="6"/>
  <c r="C33" i="5" l="1"/>
  <c r="D24" i="5"/>
  <c r="L51" i="4"/>
  <c r="C35" i="5"/>
  <c r="C34" i="5"/>
  <c r="E51" i="2"/>
  <c r="H6" i="2"/>
  <c r="H6" i="4" s="1"/>
  <c r="C17" i="5" l="1"/>
  <c r="F16" i="6"/>
  <c r="G16" i="6" s="1"/>
  <c r="D27" i="5"/>
  <c r="C7" i="4"/>
  <c r="C8" i="4"/>
  <c r="C9" i="4"/>
  <c r="C10" i="4"/>
  <c r="C6" i="4"/>
  <c r="C24" i="5" l="1"/>
  <c r="E24" i="5" s="1"/>
  <c r="E17" i="5"/>
  <c r="H7" i="2"/>
  <c r="H7" i="4" s="1"/>
  <c r="H8" i="2"/>
  <c r="H8" i="4" s="1"/>
  <c r="H9" i="2"/>
  <c r="H9" i="4" s="1"/>
  <c r="H10" i="2"/>
  <c r="H10" i="4" s="1"/>
  <c r="H11" i="2"/>
  <c r="H11" i="4" s="1"/>
  <c r="H12" i="2"/>
  <c r="H12" i="4" s="1"/>
  <c r="H13" i="2"/>
  <c r="H13" i="4" s="1"/>
  <c r="H14" i="2"/>
  <c r="H14" i="4" s="1"/>
  <c r="H15" i="2"/>
  <c r="H15" i="4" s="1"/>
  <c r="H16" i="2"/>
  <c r="H16" i="4" s="1"/>
  <c r="H17" i="2"/>
  <c r="H17" i="4" s="1"/>
  <c r="H18" i="2"/>
  <c r="H18" i="4" s="1"/>
  <c r="H19" i="2"/>
  <c r="H19" i="4" s="1"/>
  <c r="H20" i="2"/>
  <c r="H20" i="4" s="1"/>
  <c r="H21" i="2"/>
  <c r="H21" i="4" s="1"/>
  <c r="H22" i="2"/>
  <c r="H22" i="4" s="1"/>
  <c r="H23" i="2"/>
  <c r="H23" i="4" s="1"/>
  <c r="H24" i="2"/>
  <c r="H24" i="4" s="1"/>
  <c r="H25" i="2"/>
  <c r="H25" i="4" s="1"/>
  <c r="H26" i="2"/>
  <c r="H26" i="4" s="1"/>
  <c r="H27" i="2"/>
  <c r="H27" i="4" s="1"/>
  <c r="H28" i="2"/>
  <c r="H28" i="4" s="1"/>
  <c r="H29" i="2"/>
  <c r="H29" i="4" s="1"/>
  <c r="H30" i="2"/>
  <c r="H30" i="4" s="1"/>
  <c r="H31" i="2"/>
  <c r="H31" i="4" s="1"/>
  <c r="H32" i="2"/>
  <c r="H32" i="4" s="1"/>
  <c r="H33" i="2"/>
  <c r="H33" i="4" s="1"/>
  <c r="H34" i="2"/>
  <c r="H34" i="4" s="1"/>
  <c r="H35" i="2"/>
  <c r="H35" i="4" s="1"/>
  <c r="H36" i="2"/>
  <c r="H36" i="4" s="1"/>
  <c r="H37" i="2"/>
  <c r="H37" i="4" s="1"/>
  <c r="H38" i="2"/>
  <c r="H38" i="4" s="1"/>
  <c r="H39" i="2"/>
  <c r="H40" i="2"/>
  <c r="H41" i="2"/>
  <c r="H42" i="2"/>
  <c r="H43" i="2"/>
  <c r="H44" i="2"/>
  <c r="H45" i="2"/>
  <c r="H46" i="2"/>
  <c r="H47" i="2"/>
  <c r="H48" i="2"/>
  <c r="H49" i="2"/>
  <c r="H50" i="2"/>
  <c r="F51" i="2"/>
  <c r="G51" i="2"/>
  <c r="C19" i="5" l="1"/>
  <c r="F18" i="6"/>
  <c r="G18" i="6" s="1"/>
  <c r="F17" i="6"/>
  <c r="G17" i="6" s="1"/>
  <c r="C18" i="5"/>
  <c r="H51" i="2"/>
  <c r="C25" i="5" l="1"/>
  <c r="E25" i="5" s="1"/>
  <c r="E18" i="5"/>
  <c r="C26" i="5"/>
  <c r="E26" i="5" s="1"/>
  <c r="E19" i="5"/>
  <c r="G19" i="6"/>
  <c r="C16" i="6" s="1"/>
  <c r="E27" i="5" l="1"/>
  <c r="C27" i="5"/>
</calcChain>
</file>

<file path=xl/sharedStrings.xml><?xml version="1.0" encoding="utf-8"?>
<sst xmlns="http://schemas.openxmlformats.org/spreadsheetml/2006/main" count="116" uniqueCount="80">
  <si>
    <t>Fiche Intervention FEADER 2023-2027 MAYOTTE
73.02 - INVESTISSEMENTS AGRICOLES NON PRODUCTIFS : PLANTONS DES HAIES</t>
  </si>
  <si>
    <t>Consignes d'utilisation</t>
  </si>
  <si>
    <t xml:space="preserve">        Merci de consulter le guide du bénéficiaire et la notice transversale à la demande d'aide au lien suivant :</t>
  </si>
  <si>
    <t>https://daaf.mayotte.agriculture.gouv.fr/guide-du-beneficiaire-et-notice-transversale-a618.html</t>
  </si>
  <si>
    <t>Si vous n'avez pas Excel, ce document peut etre utilisé avec LibreOffice. Une fois le dossier complété, merci de le déposer au format Excel sur Safran.</t>
  </si>
  <si>
    <t>Rappels réglementaires</t>
  </si>
  <si>
    <t>Dépenses forfaitaires</t>
  </si>
  <si>
    <t>Catégories de dépenses</t>
  </si>
  <si>
    <t>Montant du forfait</t>
  </si>
  <si>
    <t>Forfait 1</t>
  </si>
  <si>
    <t>Comprenant le déblaiement post Chido pour permettre l’implantation de la haie, un débroussaillage post Chido, un piquetage et la réalisation des trous</t>
  </si>
  <si>
    <t>10€ / ml</t>
  </si>
  <si>
    <t>Forfait 2</t>
  </si>
  <si>
    <t>Fournitures des plants et plantation, arrosage</t>
  </si>
  <si>
    <t>9€ / ml</t>
  </si>
  <si>
    <t>Forfait 3</t>
  </si>
  <si>
    <t>5,5 € /ml</t>
  </si>
  <si>
    <t>DEMANDEUR</t>
  </si>
  <si>
    <t>N°</t>
  </si>
  <si>
    <t>Commentaires</t>
  </si>
  <si>
    <t>(le cas échéant, pour préciser un point saillant au Service Instructeur)</t>
  </si>
  <si>
    <t>N° SIRET bénéficiciare final</t>
  </si>
  <si>
    <t>Nom du bénéficiaire final</t>
  </si>
  <si>
    <t>Montant demandé</t>
  </si>
  <si>
    <t>(10€/ml)</t>
  </si>
  <si>
    <t>(9€/ml)</t>
  </si>
  <si>
    <t>(5,5€/ml)</t>
  </si>
  <si>
    <t>Montant forfait</t>
  </si>
  <si>
    <t>Nom ou raison sociale du porteur de projet</t>
  </si>
  <si>
    <t>Intitulé du projet</t>
  </si>
  <si>
    <t>TOTAL</t>
  </si>
  <si>
    <t>Justifier tout écart de ml par rapport à la demande du bénéficiciare</t>
  </si>
  <si>
    <t>Type de forfait</t>
  </si>
  <si>
    <t>Exemple</t>
  </si>
  <si>
    <t>ABDOU Mariame</t>
  </si>
  <si>
    <t>12345678900014</t>
  </si>
  <si>
    <r>
      <t xml:space="preserve">Chaque colonne avec un " </t>
    </r>
    <r>
      <rPr>
        <sz val="12"/>
        <color rgb="FFFF0000"/>
        <rFont val="Calibri"/>
        <family val="2"/>
      </rPr>
      <t>*</t>
    </r>
    <r>
      <rPr>
        <sz val="12"/>
        <color theme="1"/>
        <rFont val="Calibri"/>
        <family val="2"/>
      </rPr>
      <t xml:space="preserve"> " doivent etre obligatoirement rempli. Une zone de commentaire est présente et nous vous invitons à l'utiliser le plus souvent.</t>
    </r>
  </si>
  <si>
    <t>Synthèse des forfaits présentées</t>
  </si>
  <si>
    <t xml:space="preserve">Nb de ml </t>
  </si>
  <si>
    <t>Total</t>
  </si>
  <si>
    <t>Montant total Forfait</t>
  </si>
  <si>
    <t>Nombre de bénéficiaires</t>
  </si>
  <si>
    <t>Service Instruction</t>
  </si>
  <si>
    <r>
      <t xml:space="preserve">Dépenses forfaitaire
</t>
    </r>
    <r>
      <rPr>
        <i/>
        <sz val="12"/>
        <color theme="1"/>
        <rFont val="Calibri"/>
        <family val="2"/>
      </rPr>
      <t xml:space="preserve">Les colonnes marquées d'un " </t>
    </r>
    <r>
      <rPr>
        <i/>
        <sz val="12"/>
        <color rgb="FFFF0000"/>
        <rFont val="Calibri"/>
        <family val="2"/>
      </rPr>
      <t>*</t>
    </r>
    <r>
      <rPr>
        <i/>
        <sz val="12"/>
        <color theme="1"/>
        <rFont val="Calibri"/>
        <family val="2"/>
      </rPr>
      <t xml:space="preserve"> " sont à remplir obligatoirement pour chaque ligne de dépense. Merci de ne pas modifier ce document.</t>
    </r>
  </si>
  <si>
    <r>
      <t xml:space="preserve">Nom du bénéficiaire final </t>
    </r>
    <r>
      <rPr>
        <b/>
        <sz val="11"/>
        <color rgb="FFFF0000"/>
        <rFont val="Calibri"/>
        <family val="2"/>
      </rPr>
      <t xml:space="preserve">* </t>
    </r>
  </si>
  <si>
    <r>
      <t xml:space="preserve">N° SIRET bénéficiciare final </t>
    </r>
    <r>
      <rPr>
        <b/>
        <sz val="11"/>
        <color rgb="FFFF0000"/>
        <rFont val="Calibri"/>
        <family val="2"/>
      </rPr>
      <t xml:space="preserve">* </t>
    </r>
  </si>
  <si>
    <r>
      <t xml:space="preserve">N° PACAGE </t>
    </r>
    <r>
      <rPr>
        <b/>
        <sz val="11"/>
        <color rgb="FFFF0000"/>
        <rFont val="Calibri"/>
        <family val="2"/>
      </rPr>
      <t xml:space="preserve">* </t>
    </r>
  </si>
  <si>
    <r>
      <t>Forfait 1</t>
    </r>
    <r>
      <rPr>
        <b/>
        <sz val="11"/>
        <color rgb="FFFF0000"/>
        <rFont val="Calibri"/>
        <family val="2"/>
      </rPr>
      <t>*</t>
    </r>
  </si>
  <si>
    <r>
      <t>Forfait 2</t>
    </r>
    <r>
      <rPr>
        <b/>
        <sz val="11"/>
        <color rgb="FFFF0000"/>
        <rFont val="Calibri"/>
        <family val="2"/>
      </rPr>
      <t>*</t>
    </r>
  </si>
  <si>
    <r>
      <t>Forfait 3</t>
    </r>
    <r>
      <rPr>
        <b/>
        <sz val="11"/>
        <color rgb="FFFF0000"/>
        <rFont val="Calibri"/>
        <family val="2"/>
      </rPr>
      <t>*</t>
    </r>
  </si>
  <si>
    <t xml:space="preserve">Nombre de ml retenu après instruction </t>
  </si>
  <si>
    <r>
      <t xml:space="preserve">Commentaires </t>
    </r>
    <r>
      <rPr>
        <b/>
        <sz val="11"/>
        <color rgb="FFFF0000"/>
        <rFont val="Calibri"/>
        <family val="2"/>
      </rPr>
      <t>*</t>
    </r>
  </si>
  <si>
    <t>Nombre de ml
Forfait 1</t>
  </si>
  <si>
    <t>Nombre de ml
Forfait 2</t>
  </si>
  <si>
    <t>Nombre de ml
Forfait 3</t>
  </si>
  <si>
    <t>Nombre de ml 
Forfait 2</t>
  </si>
  <si>
    <t>Ligne 
Instruite</t>
  </si>
  <si>
    <t>Pas d'écart</t>
  </si>
  <si>
    <t>Oui</t>
  </si>
  <si>
    <t xml:space="preserve">N° PACAGE </t>
  </si>
  <si>
    <t>N° de version</t>
  </si>
  <si>
    <t>Date de livraison</t>
  </si>
  <si>
    <t>Modifications apportées</t>
  </si>
  <si>
    <t>V1.0</t>
  </si>
  <si>
    <t xml:space="preserve">Création de la feuille </t>
  </si>
  <si>
    <t>FEUILLE DE SYNTHESE DES FORFAITS</t>
  </si>
  <si>
    <t>Synthèse des forfaits liées au projet présenté</t>
  </si>
  <si>
    <t>Nombre de ml présenté</t>
  </si>
  <si>
    <t>Nombre de ml éligible retenu</t>
  </si>
  <si>
    <t>Montant éligible retenu</t>
  </si>
  <si>
    <t>Nombre de ml écarté</t>
  </si>
  <si>
    <t>Montant présenté</t>
  </si>
  <si>
    <t>Montant écarté</t>
  </si>
  <si>
    <t xml:space="preserve">Tableau à recopier dans Safran </t>
  </si>
  <si>
    <t>Nbr de ml éligible retenu</t>
  </si>
  <si>
    <t>Synthèse forfait en montant (€)</t>
  </si>
  <si>
    <t>Synthèse forfait en mètre linéaire (ml)</t>
  </si>
  <si>
    <r>
      <rPr>
        <b/>
        <u/>
        <sz val="12"/>
        <color theme="1"/>
        <rFont val="Calibri"/>
        <family val="2"/>
      </rPr>
      <t>Attention :</t>
    </r>
    <r>
      <rPr>
        <sz val="12"/>
        <color theme="1"/>
        <rFont val="Calibri"/>
        <family val="2"/>
      </rPr>
      <t xml:space="preserve"> les dossiers dont le montant total est inférieur à 5 375 € après instruction ne seront pas retenus. Il est également à noter que le montant de la subvention FEADER est plafonné à 250 000 € par dossier.</t>
    </r>
  </si>
  <si>
    <t>Deux entretiens obligatoires en 2027 et 2028 *</t>
  </si>
  <si>
    <t>* Pour chaque projet, le porteur de projet a l'obligation d'entretenir les plants deux fois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</si>
</sst>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\ &quot;€&quot;"/>
  </numFmts>
  <fonts count="32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8"/>
      <name val="Aptos Narrow"/>
      <family val="2"/>
      <scheme val="minor"/>
    </font>
    <font>
      <sz val="11"/>
      <color rgb="FFFF0000"/>
      <name val="Calibri"/>
      <family val="2"/>
    </font>
    <font>
      <b/>
      <sz val="14"/>
      <color theme="0"/>
      <name val="Calibri"/>
      <family val="2"/>
    </font>
    <font>
      <b/>
      <sz val="18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</font>
    <font>
      <b/>
      <u/>
      <sz val="12"/>
      <color theme="1"/>
      <name val="Calibri"/>
      <family val="2"/>
    </font>
    <font>
      <b/>
      <u/>
      <sz val="14"/>
      <color theme="1"/>
      <name val="Calibri"/>
      <family val="2"/>
    </font>
    <font>
      <sz val="10"/>
      <color rgb="FF000000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sz val="14"/>
      <color theme="0"/>
      <name val="Calibri"/>
      <family val="2"/>
    </font>
    <font>
      <sz val="14"/>
      <name val="Calibri"/>
      <family val="2"/>
    </font>
    <font>
      <b/>
      <sz val="11"/>
      <color theme="0"/>
      <name val="Calibri"/>
      <family val="2"/>
    </font>
    <font>
      <b/>
      <sz val="22"/>
      <color theme="0"/>
      <name val="Calibri"/>
      <family val="2"/>
    </font>
    <font>
      <i/>
      <sz val="12"/>
      <color theme="1"/>
      <name val="Calibri"/>
      <family val="2"/>
    </font>
    <font>
      <i/>
      <sz val="12"/>
      <color rgb="FFFF0000"/>
      <name val="Calibri"/>
      <family val="2"/>
    </font>
    <font>
      <b/>
      <sz val="11"/>
      <color rgb="FF0070C0"/>
      <name val="Calibri"/>
      <family val="2"/>
    </font>
    <font>
      <i/>
      <sz val="8"/>
      <color rgb="FF0070C0"/>
      <name val="Calibri"/>
      <family val="2"/>
    </font>
    <font>
      <b/>
      <sz val="18"/>
      <color theme="0"/>
      <name val="Calibri"/>
      <family val="2"/>
    </font>
    <font>
      <b/>
      <sz val="11"/>
      <color rgb="FFFF0000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</font>
    <font>
      <b/>
      <sz val="11"/>
      <name val="Calibri"/>
      <family val="2"/>
    </font>
    <font>
      <i/>
      <sz val="8"/>
      <name val="Calibri"/>
      <family val="2"/>
    </font>
    <font>
      <i/>
      <sz val="10"/>
      <name val="Calibri"/>
      <family val="2"/>
    </font>
    <font>
      <b/>
      <sz val="12"/>
      <color rgb="FF00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749961851863155"/>
        <bgColor indexed="64"/>
      </patternFill>
    </fill>
    <fill>
      <patternFill patternType="solid">
        <fgColor theme="2" tint="-0.24994659260841701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3">
    <xf numFmtId="0" fontId="0" fillId="0" borderId="0" xfId="0"/>
    <xf numFmtId="0" fontId="3" fillId="2" borderId="0" xfId="0" applyFont="1" applyFill="1" applyBorder="1" applyAlignment="1" applyProtection="1">
      <alignment horizontal="left" vertical="center" wrapText="1"/>
      <protection hidden="1"/>
    </xf>
    <xf numFmtId="0" fontId="3" fillId="2" borderId="0" xfId="0" applyFont="1" applyFill="1" applyAlignment="1" applyProtection="1">
      <alignment horizontal="center" vertical="center"/>
      <protection hidden="1"/>
    </xf>
    <xf numFmtId="0" fontId="3" fillId="2" borderId="0" xfId="0" applyFont="1" applyFill="1" applyAlignment="1" applyProtection="1">
      <alignment vertical="center"/>
      <protection hidden="1"/>
    </xf>
    <xf numFmtId="0" fontId="3" fillId="2" borderId="0" xfId="0" applyFont="1" applyFill="1" applyProtection="1"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3" fillId="2" borderId="0" xfId="0" applyFont="1" applyFill="1" applyAlignment="1" applyProtection="1">
      <alignment horizontal="center" vertical="center" wrapText="1"/>
      <protection hidden="1"/>
    </xf>
    <xf numFmtId="0" fontId="8" fillId="10" borderId="8" xfId="0" applyFont="1" applyFill="1" applyBorder="1" applyAlignment="1" applyProtection="1">
      <alignment vertical="center"/>
      <protection hidden="1"/>
    </xf>
    <xf numFmtId="0" fontId="8" fillId="10" borderId="0" xfId="0" applyFont="1" applyFill="1" applyAlignment="1" applyProtection="1">
      <alignment vertical="center"/>
      <protection hidden="1"/>
    </xf>
    <xf numFmtId="0" fontId="8" fillId="10" borderId="0" xfId="0" applyFont="1" applyFill="1" applyAlignment="1" applyProtection="1">
      <alignment horizontal="left" vertical="center"/>
      <protection hidden="1"/>
    </xf>
    <xf numFmtId="0" fontId="10" fillId="10" borderId="0" xfId="1" applyFont="1" applyFill="1" applyBorder="1" applyAlignment="1" applyProtection="1">
      <alignment vertical="center"/>
      <protection hidden="1"/>
    </xf>
    <xf numFmtId="0" fontId="8" fillId="10" borderId="9" xfId="0" applyFont="1" applyFill="1" applyBorder="1" applyAlignment="1" applyProtection="1">
      <alignment vertical="center"/>
      <protection hidden="1"/>
    </xf>
    <xf numFmtId="0" fontId="8" fillId="10" borderId="8" xfId="0" applyFont="1" applyFill="1" applyBorder="1" applyAlignment="1" applyProtection="1">
      <alignment horizontal="center" vertical="center" wrapText="1"/>
      <protection hidden="1"/>
    </xf>
    <xf numFmtId="0" fontId="8" fillId="10" borderId="0" xfId="0" applyFont="1" applyFill="1" applyAlignment="1" applyProtection="1">
      <alignment horizontal="center" vertical="center" wrapText="1"/>
      <protection hidden="1"/>
    </xf>
    <xf numFmtId="0" fontId="8" fillId="10" borderId="9" xfId="0" applyFont="1" applyFill="1" applyBorder="1" applyAlignment="1" applyProtection="1">
      <alignment horizontal="center" vertical="center" wrapText="1"/>
      <protection hidden="1"/>
    </xf>
    <xf numFmtId="0" fontId="13" fillId="2" borderId="8" xfId="0" applyFont="1" applyFill="1" applyBorder="1" applyAlignment="1" applyProtection="1">
      <alignment horizontal="center" vertical="center" wrapText="1"/>
      <protection hidden="1"/>
    </xf>
    <xf numFmtId="0" fontId="13" fillId="2" borderId="0" xfId="0" applyFont="1" applyFill="1" applyBorder="1" applyAlignment="1" applyProtection="1">
      <alignment horizontal="center" vertical="center"/>
      <protection hidden="1"/>
    </xf>
    <xf numFmtId="0" fontId="13" fillId="2" borderId="9" xfId="0" applyFont="1" applyFill="1" applyBorder="1" applyAlignment="1" applyProtection="1">
      <alignment horizontal="center" vertical="center"/>
      <protection hidden="1"/>
    </xf>
    <xf numFmtId="0" fontId="3" fillId="2" borderId="8" xfId="0" applyFont="1" applyFill="1" applyBorder="1" applyProtection="1">
      <protection hidden="1"/>
    </xf>
    <xf numFmtId="0" fontId="3" fillId="2" borderId="0" xfId="0" applyFont="1" applyFill="1" applyBorder="1" applyProtection="1">
      <protection hidden="1"/>
    </xf>
    <xf numFmtId="0" fontId="3" fillId="2" borderId="9" xfId="0" applyFont="1" applyFill="1" applyBorder="1" applyProtection="1">
      <protection hidden="1"/>
    </xf>
    <xf numFmtId="0" fontId="3" fillId="2" borderId="10" xfId="0" applyFont="1" applyFill="1" applyBorder="1" applyProtection="1">
      <protection hidden="1"/>
    </xf>
    <xf numFmtId="0" fontId="3" fillId="2" borderId="11" xfId="0" applyFont="1" applyFill="1" applyBorder="1" applyProtection="1">
      <protection hidden="1"/>
    </xf>
    <xf numFmtId="0" fontId="3" fillId="2" borderId="12" xfId="0" applyFont="1" applyFill="1" applyBorder="1" applyProtection="1">
      <protection hidden="1"/>
    </xf>
    <xf numFmtId="0" fontId="3" fillId="0" borderId="0" xfId="0" applyFont="1"/>
    <xf numFmtId="0" fontId="16" fillId="0" borderId="0" xfId="0" applyFont="1" applyFill="1" applyBorder="1" applyAlignment="1" applyProtection="1">
      <alignment horizontal="center" vertical="center" wrapText="1"/>
      <protection hidden="1"/>
    </xf>
    <xf numFmtId="0" fontId="17" fillId="0" borderId="0" xfId="0" applyFont="1" applyFill="1" applyBorder="1" applyAlignment="1" applyProtection="1">
      <alignment horizontal="center" vertical="center"/>
      <protection hidden="1"/>
    </xf>
    <xf numFmtId="0" fontId="3" fillId="10" borderId="33" xfId="0" applyFont="1" applyFill="1" applyBorder="1" applyAlignment="1" applyProtection="1">
      <alignment horizontal="left" vertical="center"/>
      <protection hidden="1"/>
    </xf>
    <xf numFmtId="0" fontId="3" fillId="10" borderId="30" xfId="0" applyFont="1" applyFill="1" applyBorder="1" applyAlignment="1" applyProtection="1">
      <alignment horizontal="center" vertical="center"/>
      <protection hidden="1"/>
    </xf>
    <xf numFmtId="0" fontId="3" fillId="10" borderId="36" xfId="0" applyFont="1" applyFill="1" applyBorder="1" applyAlignment="1" applyProtection="1">
      <alignment horizontal="left" vertical="center"/>
      <protection hidden="1"/>
    </xf>
    <xf numFmtId="0" fontId="3" fillId="10" borderId="37" xfId="0" applyFont="1" applyFill="1" applyBorder="1" applyAlignment="1" applyProtection="1">
      <alignment horizontal="center" vertical="center"/>
      <protection hidden="1"/>
    </xf>
    <xf numFmtId="0" fontId="3" fillId="10" borderId="39" xfId="0" applyFont="1" applyFill="1" applyBorder="1" applyAlignment="1" applyProtection="1">
      <alignment horizontal="left" vertical="center"/>
      <protection hidden="1"/>
    </xf>
    <xf numFmtId="0" fontId="3" fillId="10" borderId="31" xfId="0" applyFont="1" applyFill="1" applyBorder="1" applyAlignment="1" applyProtection="1">
      <alignment horizontal="center" vertical="center"/>
      <protection hidden="1"/>
    </xf>
    <xf numFmtId="44" fontId="3" fillId="10" borderId="40" xfId="0" applyNumberFormat="1" applyFont="1" applyFill="1" applyBorder="1" applyAlignment="1" applyProtection="1">
      <alignment horizontal="center" vertical="center"/>
      <protection hidden="1"/>
    </xf>
    <xf numFmtId="44" fontId="3" fillId="10" borderId="35" xfId="0" applyNumberFormat="1" applyFont="1" applyFill="1" applyBorder="1" applyAlignment="1" applyProtection="1">
      <alignment horizontal="center" vertical="center"/>
      <protection hidden="1"/>
    </xf>
    <xf numFmtId="44" fontId="3" fillId="10" borderId="38" xfId="0" applyNumberFormat="1" applyFont="1" applyFill="1" applyBorder="1" applyAlignment="1" applyProtection="1">
      <alignment horizontal="center" vertical="center"/>
      <protection hidden="1"/>
    </xf>
    <xf numFmtId="0" fontId="3" fillId="0" borderId="0" xfId="0" applyFont="1" applyProtection="1">
      <protection hidden="1"/>
    </xf>
    <xf numFmtId="0" fontId="15" fillId="0" borderId="0" xfId="0" applyFont="1" applyFill="1" applyBorder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18" fillId="9" borderId="1" xfId="0" applyFont="1" applyFill="1" applyBorder="1" applyAlignment="1" applyProtection="1">
      <alignment horizontal="center" vertical="center"/>
      <protection hidden="1"/>
    </xf>
    <xf numFmtId="0" fontId="2" fillId="10" borderId="1" xfId="0" applyFont="1" applyFill="1" applyBorder="1" applyAlignment="1" applyProtection="1">
      <alignment horizontal="center" vertical="center"/>
      <protection hidden="1"/>
    </xf>
    <xf numFmtId="0" fontId="18" fillId="9" borderId="34" xfId="0" applyFont="1" applyFill="1" applyBorder="1" applyAlignment="1" applyProtection="1">
      <alignment horizontal="center" vertical="center"/>
      <protection hidden="1"/>
    </xf>
    <xf numFmtId="164" fontId="2" fillId="10" borderId="1" xfId="0" applyNumberFormat="1" applyFont="1" applyFill="1" applyBorder="1" applyAlignment="1" applyProtection="1">
      <alignment horizontal="center" vertical="center"/>
      <protection hidden="1"/>
    </xf>
    <xf numFmtId="44" fontId="18" fillId="9" borderId="34" xfId="0" applyNumberFormat="1" applyFont="1" applyFill="1" applyBorder="1" applyAlignment="1" applyProtection="1">
      <alignment horizontal="center" vertical="center"/>
      <protection hidden="1"/>
    </xf>
    <xf numFmtId="0" fontId="22" fillId="10" borderId="17" xfId="0" applyFont="1" applyFill="1" applyBorder="1" applyAlignment="1" applyProtection="1">
      <alignment horizontal="center" vertical="center" wrapText="1"/>
      <protection hidden="1"/>
    </xf>
    <xf numFmtId="0" fontId="22" fillId="10" borderId="18" xfId="0" applyFont="1" applyFill="1" applyBorder="1" applyAlignment="1" applyProtection="1">
      <alignment horizontal="center" vertical="center" wrapText="1"/>
      <protection hidden="1"/>
    </xf>
    <xf numFmtId="0" fontId="23" fillId="10" borderId="20" xfId="0" applyFont="1" applyFill="1" applyBorder="1" applyAlignment="1" applyProtection="1">
      <alignment horizontal="center" vertical="center" wrapText="1"/>
      <protection hidden="1"/>
    </xf>
    <xf numFmtId="0" fontId="23" fillId="10" borderId="21" xfId="0" applyFont="1" applyFill="1" applyBorder="1" applyAlignment="1" applyProtection="1">
      <alignment horizontal="center" vertical="center" wrapText="1"/>
      <protection hidden="1"/>
    </xf>
    <xf numFmtId="0" fontId="2" fillId="12" borderId="1" xfId="0" applyFont="1" applyFill="1" applyBorder="1" applyAlignment="1" applyProtection="1">
      <alignment horizontal="center" vertical="center" wrapText="1"/>
      <protection hidden="1"/>
    </xf>
    <xf numFmtId="0" fontId="3" fillId="12" borderId="1" xfId="0" applyFont="1" applyFill="1" applyBorder="1" applyAlignment="1" applyProtection="1">
      <alignment horizontal="center" vertical="center" wrapText="1"/>
      <protection hidden="1"/>
    </xf>
    <xf numFmtId="49" fontId="3" fillId="12" borderId="1" xfId="0" applyNumberFormat="1" applyFont="1" applyFill="1" applyBorder="1" applyAlignment="1" applyProtection="1">
      <alignment horizontal="center" vertical="center" wrapText="1"/>
      <protection hidden="1"/>
    </xf>
    <xf numFmtId="44" fontId="3" fillId="12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4" borderId="31" xfId="0" applyFont="1" applyFill="1" applyBorder="1" applyAlignment="1" applyProtection="1">
      <alignment horizontal="center" vertical="center" wrapText="1"/>
      <protection locked="0"/>
    </xf>
    <xf numFmtId="49" fontId="3" fillId="2" borderId="3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1" xfId="0" applyFont="1" applyFill="1" applyBorder="1" applyAlignment="1" applyProtection="1">
      <alignment horizontal="center" vertical="center" wrapText="1"/>
      <protection locked="0"/>
    </xf>
    <xf numFmtId="44" fontId="3" fillId="10" borderId="31" xfId="0" applyNumberFormat="1" applyFont="1" applyFill="1" applyBorder="1" applyAlignment="1" applyProtection="1">
      <alignment horizontal="center" vertical="center" wrapText="1"/>
      <protection hidden="1"/>
    </xf>
    <xf numFmtId="0" fontId="3" fillId="4" borderId="30" xfId="0" applyFont="1" applyFill="1" applyBorder="1" applyAlignment="1" applyProtection="1">
      <alignment horizontal="center" vertical="center" wrapText="1"/>
      <protection locked="0"/>
    </xf>
    <xf numFmtId="49" fontId="3" fillId="2" borderId="3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0" xfId="0" applyFont="1" applyFill="1" applyBorder="1" applyAlignment="1" applyProtection="1">
      <alignment horizontal="center" vertical="center" wrapText="1"/>
      <protection locked="0"/>
    </xf>
    <xf numFmtId="44" fontId="3" fillId="10" borderId="30" xfId="0" applyNumberFormat="1" applyFont="1" applyFill="1" applyBorder="1" applyAlignment="1" applyProtection="1">
      <alignment horizontal="center" vertical="center" wrapText="1"/>
      <protection hidden="1"/>
    </xf>
    <xf numFmtId="0" fontId="26" fillId="10" borderId="22" xfId="0" applyFont="1" applyFill="1" applyBorder="1" applyAlignment="1" applyProtection="1">
      <alignment horizontal="center" vertical="center" wrapText="1"/>
      <protection hidden="1"/>
    </xf>
    <xf numFmtId="0" fontId="27" fillId="10" borderId="23" xfId="0" applyFont="1" applyFill="1" applyBorder="1" applyAlignment="1" applyProtection="1">
      <alignment horizontal="center" vertical="center" wrapText="1"/>
      <protection hidden="1"/>
    </xf>
    <xf numFmtId="164" fontId="27" fillId="10" borderId="23" xfId="0" applyNumberFormat="1" applyFont="1" applyFill="1" applyBorder="1" applyAlignment="1" applyProtection="1">
      <alignment horizontal="center" vertical="center" wrapText="1"/>
      <protection hidden="1"/>
    </xf>
    <xf numFmtId="0" fontId="27" fillId="10" borderId="28" xfId="0" applyFont="1" applyFill="1" applyBorder="1" applyAlignment="1" applyProtection="1">
      <alignment horizontal="center" vertical="center" wrapText="1"/>
      <protection hidden="1"/>
    </xf>
    <xf numFmtId="44" fontId="3" fillId="0" borderId="0" xfId="0" applyNumberFormat="1" applyFont="1"/>
    <xf numFmtId="0" fontId="3" fillId="0" borderId="0" xfId="0" applyFont="1" applyAlignment="1">
      <alignment horizontal="center"/>
    </xf>
    <xf numFmtId="0" fontId="3" fillId="8" borderId="33" xfId="0" applyFont="1" applyFill="1" applyBorder="1"/>
    <xf numFmtId="0" fontId="3" fillId="8" borderId="47" xfId="0" applyFont="1" applyFill="1" applyBorder="1"/>
    <xf numFmtId="44" fontId="2" fillId="6" borderId="22" xfId="0" applyNumberFormat="1" applyFont="1" applyFill="1" applyBorder="1" applyAlignment="1">
      <alignment horizontal="center"/>
    </xf>
    <xf numFmtId="0" fontId="3" fillId="0" borderId="0" xfId="0" applyFont="1" applyProtection="1"/>
    <xf numFmtId="0" fontId="28" fillId="8" borderId="32" xfId="0" applyFont="1" applyFill="1" applyBorder="1" applyAlignment="1" applyProtection="1">
      <alignment horizontal="center" vertical="center" wrapText="1"/>
    </xf>
    <xf numFmtId="0" fontId="29" fillId="8" borderId="20" xfId="0" applyFont="1" applyFill="1" applyBorder="1" applyAlignment="1" applyProtection="1">
      <alignment horizontal="center" vertical="center" wrapText="1"/>
    </xf>
    <xf numFmtId="0" fontId="28" fillId="12" borderId="19" xfId="0" applyFont="1" applyFill="1" applyBorder="1" applyAlignment="1" applyProtection="1">
      <alignment horizontal="center" vertical="center" wrapText="1"/>
    </xf>
    <xf numFmtId="0" fontId="3" fillId="12" borderId="1" xfId="0" applyFont="1" applyFill="1" applyBorder="1" applyAlignment="1" applyProtection="1">
      <alignment horizontal="center" vertical="center" wrapText="1"/>
    </xf>
    <xf numFmtId="49" fontId="3" fillId="12" borderId="1" xfId="0" applyNumberFormat="1" applyFont="1" applyFill="1" applyBorder="1" applyAlignment="1" applyProtection="1">
      <alignment horizontal="center" vertical="center" wrapText="1"/>
    </xf>
    <xf numFmtId="44" fontId="3" fillId="12" borderId="1" xfId="0" applyNumberFormat="1" applyFont="1" applyFill="1" applyBorder="1" applyAlignment="1" applyProtection="1">
      <alignment horizontal="center" vertical="center" wrapText="1"/>
    </xf>
    <xf numFmtId="0" fontId="30" fillId="12" borderId="20" xfId="0" applyFont="1" applyFill="1" applyBorder="1" applyAlignment="1" applyProtection="1">
      <alignment horizontal="center" vertical="center" wrapText="1"/>
    </xf>
    <xf numFmtId="44" fontId="30" fillId="12" borderId="13" xfId="0" applyNumberFormat="1" applyFont="1" applyFill="1" applyBorder="1" applyAlignment="1" applyProtection="1">
      <alignment horizontal="center" vertical="center" wrapText="1"/>
    </xf>
    <xf numFmtId="0" fontId="30" fillId="12" borderId="1" xfId="0" applyFont="1" applyFill="1" applyBorder="1" applyAlignment="1" applyProtection="1">
      <alignment horizontal="center" vertical="center" wrapText="1"/>
    </xf>
    <xf numFmtId="0" fontId="30" fillId="12" borderId="45" xfId="0" applyFont="1" applyFill="1" applyBorder="1" applyAlignment="1" applyProtection="1">
      <alignment horizontal="center"/>
    </xf>
    <xf numFmtId="0" fontId="31" fillId="14" borderId="1" xfId="0" applyFont="1" applyFill="1" applyBorder="1" applyAlignment="1" applyProtection="1">
      <alignment horizontal="center" vertical="center" wrapText="1"/>
      <protection hidden="1"/>
    </xf>
    <xf numFmtId="0" fontId="31" fillId="14" borderId="1" xfId="0" applyFont="1" applyFill="1" applyBorder="1" applyAlignment="1" applyProtection="1">
      <alignment horizontal="center" vertical="center"/>
      <protection hidden="1"/>
    </xf>
    <xf numFmtId="0" fontId="31" fillId="14" borderId="1" xfId="0" applyFont="1" applyFill="1" applyBorder="1" applyAlignment="1" applyProtection="1">
      <alignment vertical="center" wrapText="1"/>
      <protection hidden="1"/>
    </xf>
    <xf numFmtId="0" fontId="0" fillId="2" borderId="29" xfId="0" applyFill="1" applyBorder="1" applyAlignment="1" applyProtection="1">
      <alignment horizontal="center" vertical="center"/>
      <protection hidden="1"/>
    </xf>
    <xf numFmtId="14" fontId="0" fillId="2" borderId="29" xfId="0" applyNumberFormat="1" applyFill="1" applyBorder="1" applyAlignment="1" applyProtection="1">
      <alignment horizontal="center" vertical="center"/>
      <protection hidden="1"/>
    </xf>
    <xf numFmtId="0" fontId="0" fillId="2" borderId="29" xfId="0" applyFill="1" applyBorder="1" applyAlignment="1" applyProtection="1">
      <alignment vertical="center" wrapText="1"/>
      <protection hidden="1"/>
    </xf>
    <xf numFmtId="0" fontId="0" fillId="2" borderId="1" xfId="0" applyFill="1" applyBorder="1" applyAlignment="1" applyProtection="1">
      <alignment horizontal="center" vertical="center"/>
      <protection hidden="1"/>
    </xf>
    <xf numFmtId="0" fontId="0" fillId="2" borderId="1" xfId="0" applyFill="1" applyBorder="1" applyAlignment="1" applyProtection="1">
      <alignment vertical="center"/>
      <protection hidden="1"/>
    </xf>
    <xf numFmtId="0" fontId="0" fillId="2" borderId="1" xfId="0" applyFill="1" applyBorder="1" applyAlignment="1" applyProtection="1">
      <alignment vertical="center" wrapText="1"/>
      <protection hidden="1"/>
    </xf>
    <xf numFmtId="14" fontId="0" fillId="2" borderId="1" xfId="0" applyNumberFormat="1" applyFill="1" applyBorder="1" applyAlignment="1" applyProtection="1">
      <alignment horizontal="center" vertical="center"/>
      <protection hidden="1"/>
    </xf>
    <xf numFmtId="0" fontId="3" fillId="6" borderId="23" xfId="0" applyFont="1" applyFill="1" applyBorder="1"/>
    <xf numFmtId="44" fontId="3" fillId="6" borderId="28" xfId="0" applyNumberFormat="1" applyFont="1" applyFill="1" applyBorder="1"/>
    <xf numFmtId="0" fontId="3" fillId="8" borderId="43" xfId="0" applyFont="1" applyFill="1" applyBorder="1" applyAlignment="1" applyProtection="1">
      <alignment horizontal="center" vertical="center"/>
      <protection hidden="1"/>
    </xf>
    <xf numFmtId="0" fontId="3" fillId="8" borderId="30" xfId="0" applyFont="1" applyFill="1" applyBorder="1" applyAlignment="1" applyProtection="1">
      <alignment horizontal="center" vertical="center"/>
      <protection hidden="1"/>
    </xf>
    <xf numFmtId="0" fontId="18" fillId="5" borderId="20" xfId="0" applyFont="1" applyFill="1" applyBorder="1" applyAlignment="1" applyProtection="1">
      <alignment horizontal="center" vertical="center" wrapText="1"/>
      <protection hidden="1"/>
    </xf>
    <xf numFmtId="44" fontId="3" fillId="8" borderId="43" xfId="0" applyNumberFormat="1" applyFont="1" applyFill="1" applyBorder="1" applyAlignment="1" applyProtection="1">
      <alignment horizontal="center" vertical="center"/>
      <protection hidden="1"/>
    </xf>
    <xf numFmtId="44" fontId="3" fillId="8" borderId="30" xfId="0" applyNumberFormat="1" applyFont="1" applyFill="1" applyBorder="1" applyAlignment="1" applyProtection="1">
      <alignment horizontal="center" vertical="center"/>
      <protection hidden="1"/>
    </xf>
    <xf numFmtId="0" fontId="3" fillId="8" borderId="53" xfId="0" applyFont="1" applyFill="1" applyBorder="1" applyAlignment="1" applyProtection="1">
      <alignment horizontal="left" vertical="center"/>
      <protection hidden="1"/>
    </xf>
    <xf numFmtId="0" fontId="3" fillId="8" borderId="45" xfId="0" applyFont="1" applyFill="1" applyBorder="1" applyAlignment="1" applyProtection="1">
      <alignment horizontal="center" vertical="center"/>
      <protection hidden="1"/>
    </xf>
    <xf numFmtId="0" fontId="3" fillId="8" borderId="33" xfId="0" applyFont="1" applyFill="1" applyBorder="1" applyAlignment="1" applyProtection="1">
      <alignment horizontal="left" vertical="center"/>
      <protection hidden="1"/>
    </xf>
    <xf numFmtId="0" fontId="3" fillId="8" borderId="46" xfId="0" applyFont="1" applyFill="1" applyBorder="1" applyAlignment="1" applyProtection="1">
      <alignment horizontal="center" vertical="center"/>
      <protection hidden="1"/>
    </xf>
    <xf numFmtId="0" fontId="3" fillId="8" borderId="47" xfId="0" applyFont="1" applyFill="1" applyBorder="1" applyAlignment="1" applyProtection="1">
      <alignment horizontal="left" vertical="center"/>
      <protection hidden="1"/>
    </xf>
    <xf numFmtId="0" fontId="3" fillId="8" borderId="49" xfId="0" applyFont="1" applyFill="1" applyBorder="1" applyAlignment="1" applyProtection="1">
      <alignment horizontal="center" vertical="center"/>
      <protection hidden="1"/>
    </xf>
    <xf numFmtId="0" fontId="18" fillId="5" borderId="34" xfId="0" applyFont="1" applyFill="1" applyBorder="1" applyAlignment="1" applyProtection="1">
      <alignment horizontal="center" vertical="center" wrapText="1"/>
      <protection hidden="1"/>
    </xf>
    <xf numFmtId="0" fontId="3" fillId="8" borderId="40" xfId="0" applyFont="1" applyFill="1" applyBorder="1" applyAlignment="1" applyProtection="1">
      <alignment horizontal="center" vertical="center"/>
      <protection hidden="1"/>
    </xf>
    <xf numFmtId="0" fontId="3" fillId="8" borderId="35" xfId="0" applyFont="1" applyFill="1" applyBorder="1" applyAlignment="1" applyProtection="1">
      <alignment horizontal="center" vertical="center"/>
      <protection hidden="1"/>
    </xf>
    <xf numFmtId="0" fontId="3" fillId="8" borderId="54" xfId="0" applyFont="1" applyFill="1" applyBorder="1" applyAlignment="1" applyProtection="1">
      <alignment horizontal="center" vertical="center"/>
      <protection hidden="1"/>
    </xf>
    <xf numFmtId="0" fontId="3" fillId="8" borderId="55" xfId="0" applyFont="1" applyFill="1" applyBorder="1" applyAlignment="1" applyProtection="1">
      <alignment horizontal="left" vertical="center"/>
      <protection hidden="1"/>
    </xf>
    <xf numFmtId="0" fontId="3" fillId="8" borderId="56" xfId="0" applyFont="1" applyFill="1" applyBorder="1" applyAlignment="1" applyProtection="1">
      <alignment horizontal="left" vertical="center"/>
      <protection hidden="1"/>
    </xf>
    <xf numFmtId="0" fontId="3" fillId="8" borderId="57" xfId="0" applyFont="1" applyFill="1" applyBorder="1" applyAlignment="1" applyProtection="1">
      <alignment horizontal="left" vertical="center"/>
      <protection hidden="1"/>
    </xf>
    <xf numFmtId="0" fontId="2" fillId="0" borderId="0" xfId="0" applyFont="1" applyProtection="1">
      <protection hidden="1"/>
    </xf>
    <xf numFmtId="44" fontId="18" fillId="5" borderId="23" xfId="0" applyNumberFormat="1" applyFont="1" applyFill="1" applyBorder="1" applyProtection="1">
      <protection hidden="1"/>
    </xf>
    <xf numFmtId="44" fontId="18" fillId="5" borderId="28" xfId="0" applyNumberFormat="1" applyFont="1" applyFill="1" applyBorder="1" applyProtection="1">
      <protection hidden="1"/>
    </xf>
    <xf numFmtId="0" fontId="18" fillId="5" borderId="22" xfId="0" applyFont="1" applyFill="1" applyBorder="1" applyAlignment="1" applyProtection="1">
      <alignment horizontal="center"/>
      <protection hidden="1"/>
    </xf>
    <xf numFmtId="0" fontId="18" fillId="5" borderId="19" xfId="0" applyFont="1" applyFill="1" applyBorder="1" applyAlignment="1" applyProtection="1">
      <alignment horizontal="center" vertical="center" wrapText="1"/>
      <protection hidden="1"/>
    </xf>
    <xf numFmtId="0" fontId="18" fillId="5" borderId="58" xfId="0" applyFont="1" applyFill="1" applyBorder="1" applyAlignment="1" applyProtection="1">
      <alignment horizontal="center" vertical="center" wrapText="1"/>
      <protection hidden="1"/>
    </xf>
    <xf numFmtId="0" fontId="3" fillId="8" borderId="48" xfId="0" applyFont="1" applyFill="1" applyBorder="1" applyAlignment="1" applyProtection="1">
      <alignment horizontal="center" vertical="center"/>
      <protection hidden="1"/>
    </xf>
    <xf numFmtId="44" fontId="3" fillId="8" borderId="45" xfId="0" applyNumberFormat="1" applyFont="1" applyFill="1" applyBorder="1" applyAlignment="1" applyProtection="1">
      <alignment horizontal="center" vertical="center"/>
      <protection hidden="1"/>
    </xf>
    <xf numFmtId="44" fontId="3" fillId="8" borderId="46" xfId="0" applyNumberFormat="1" applyFont="1" applyFill="1" applyBorder="1" applyAlignment="1" applyProtection="1">
      <alignment horizontal="center" vertical="center"/>
      <protection hidden="1"/>
    </xf>
    <xf numFmtId="44" fontId="3" fillId="8" borderId="48" xfId="0" applyNumberFormat="1" applyFont="1" applyFill="1" applyBorder="1" applyAlignment="1" applyProtection="1">
      <alignment horizontal="center" vertical="center"/>
      <protection hidden="1"/>
    </xf>
    <xf numFmtId="44" fontId="3" fillId="8" borderId="49" xfId="0" applyNumberFormat="1" applyFont="1" applyFill="1" applyBorder="1" applyAlignment="1" applyProtection="1">
      <alignment horizontal="center" vertical="center"/>
      <protection hidden="1"/>
    </xf>
    <xf numFmtId="0" fontId="3" fillId="0" borderId="30" xfId="0" applyFont="1" applyFill="1" applyBorder="1" applyProtection="1">
      <protection locked="0"/>
    </xf>
    <xf numFmtId="0" fontId="3" fillId="0" borderId="37" xfId="0" applyFont="1" applyFill="1" applyBorder="1" applyProtection="1">
      <protection locked="0"/>
    </xf>
    <xf numFmtId="0" fontId="3" fillId="0" borderId="46" xfId="0" applyFont="1" applyFill="1" applyBorder="1" applyAlignment="1" applyProtection="1">
      <alignment horizontal="center"/>
      <protection locked="0"/>
    </xf>
    <xf numFmtId="0" fontId="3" fillId="0" borderId="48" xfId="0" applyFont="1" applyFill="1" applyBorder="1" applyProtection="1">
      <protection locked="0"/>
    </xf>
    <xf numFmtId="0" fontId="3" fillId="0" borderId="49" xfId="0" applyFont="1" applyFill="1" applyBorder="1" applyAlignment="1" applyProtection="1">
      <alignment horizontal="center"/>
      <protection locked="0"/>
    </xf>
    <xf numFmtId="0" fontId="3" fillId="8" borderId="30" xfId="0" applyFont="1" applyFill="1" applyBorder="1" applyProtection="1">
      <protection hidden="1"/>
    </xf>
    <xf numFmtId="44" fontId="3" fillId="8" borderId="30" xfId="0" applyNumberFormat="1" applyFont="1" applyFill="1" applyBorder="1" applyProtection="1">
      <protection hidden="1"/>
    </xf>
    <xf numFmtId="0" fontId="3" fillId="8" borderId="48" xfId="0" applyFont="1" applyFill="1" applyBorder="1" applyProtection="1">
      <protection hidden="1"/>
    </xf>
    <xf numFmtId="44" fontId="3" fillId="8" borderId="37" xfId="0" applyNumberFormat="1" applyFont="1" applyFill="1" applyBorder="1" applyProtection="1">
      <protection hidden="1"/>
    </xf>
    <xf numFmtId="0" fontId="3" fillId="4" borderId="13" xfId="0" applyFont="1" applyFill="1" applyBorder="1" applyAlignment="1" applyProtection="1">
      <alignment horizontal="center" vertical="center" wrapText="1"/>
      <protection hidden="1"/>
    </xf>
    <xf numFmtId="0" fontId="3" fillId="4" borderId="15" xfId="0" applyFont="1" applyFill="1" applyBorder="1" applyAlignment="1" applyProtection="1">
      <alignment horizontal="center" vertical="center" wrapText="1"/>
      <protection hidden="1"/>
    </xf>
    <xf numFmtId="0" fontId="3" fillId="4" borderId="14" xfId="0" applyFont="1" applyFill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 applyProtection="1">
      <alignment horizontal="left" vertical="center" wrapText="1"/>
      <protection hidden="1"/>
    </xf>
    <xf numFmtId="0" fontId="3" fillId="2" borderId="13" xfId="0" applyFont="1" applyFill="1" applyBorder="1" applyAlignment="1" applyProtection="1">
      <alignment horizontal="center"/>
      <protection hidden="1"/>
    </xf>
    <xf numFmtId="0" fontId="3" fillId="2" borderId="14" xfId="0" applyFont="1" applyFill="1" applyBorder="1" applyAlignment="1" applyProtection="1">
      <alignment horizontal="center"/>
      <protection hidden="1"/>
    </xf>
    <xf numFmtId="0" fontId="12" fillId="10" borderId="25" xfId="0" applyFont="1" applyFill="1" applyBorder="1" applyAlignment="1" applyProtection="1">
      <alignment horizontal="center" vertical="top" wrapText="1"/>
      <protection hidden="1"/>
    </xf>
    <xf numFmtId="0" fontId="12" fillId="10" borderId="26" xfId="0" applyFont="1" applyFill="1" applyBorder="1" applyAlignment="1" applyProtection="1">
      <alignment horizontal="center" vertical="top" wrapText="1"/>
      <protection hidden="1"/>
    </xf>
    <xf numFmtId="0" fontId="12" fillId="10" borderId="27" xfId="0" applyFont="1" applyFill="1" applyBorder="1" applyAlignment="1" applyProtection="1">
      <alignment horizontal="center" vertical="top" wrapText="1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2" fillId="3" borderId="13" xfId="0" applyFont="1" applyFill="1" applyBorder="1" applyAlignment="1" applyProtection="1">
      <alignment horizontal="center" vertical="center" wrapText="1"/>
      <protection hidden="1"/>
    </xf>
    <xf numFmtId="0" fontId="2" fillId="3" borderId="14" xfId="0" applyFont="1" applyFill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 applyProtection="1">
      <alignment horizontal="left" vertical="top" wrapText="1"/>
      <protection hidden="1"/>
    </xf>
    <xf numFmtId="0" fontId="3" fillId="2" borderId="13" xfId="0" applyFont="1" applyFill="1" applyBorder="1" applyAlignment="1" applyProtection="1">
      <alignment horizontal="center" vertical="center"/>
      <protection hidden="1"/>
    </xf>
    <xf numFmtId="0" fontId="3" fillId="2" borderId="14" xfId="0" applyFont="1" applyFill="1" applyBorder="1" applyAlignment="1" applyProtection="1">
      <alignment horizontal="center" vertical="center"/>
      <protection hidden="1"/>
    </xf>
    <xf numFmtId="0" fontId="7" fillId="11" borderId="2" xfId="0" applyFont="1" applyFill="1" applyBorder="1" applyAlignment="1" applyProtection="1">
      <alignment horizontal="center" vertical="center"/>
      <protection hidden="1"/>
    </xf>
    <xf numFmtId="0" fontId="7" fillId="11" borderId="3" xfId="0" applyFont="1" applyFill="1" applyBorder="1" applyAlignment="1" applyProtection="1">
      <alignment horizontal="center" vertical="center"/>
      <protection hidden="1"/>
    </xf>
    <xf numFmtId="0" fontId="7" fillId="11" borderId="4" xfId="0" applyFont="1" applyFill="1" applyBorder="1" applyAlignment="1" applyProtection="1">
      <alignment horizontal="center" vertical="center"/>
      <protection hidden="1"/>
    </xf>
    <xf numFmtId="0" fontId="6" fillId="9" borderId="1" xfId="0" applyFont="1" applyFill="1" applyBorder="1" applyAlignment="1" applyProtection="1">
      <alignment horizontal="center" vertical="center" wrapText="1"/>
      <protection hidden="1"/>
    </xf>
    <xf numFmtId="0" fontId="8" fillId="10" borderId="5" xfId="0" applyFont="1" applyFill="1" applyBorder="1" applyAlignment="1" applyProtection="1">
      <alignment horizontal="center" vertical="center" wrapText="1"/>
      <protection hidden="1"/>
    </xf>
    <xf numFmtId="0" fontId="8" fillId="10" borderId="6" xfId="0" applyFont="1" applyFill="1" applyBorder="1" applyAlignment="1" applyProtection="1">
      <alignment horizontal="center" vertical="center" wrapText="1"/>
      <protection hidden="1"/>
    </xf>
    <xf numFmtId="0" fontId="8" fillId="10" borderId="7" xfId="0" applyFont="1" applyFill="1" applyBorder="1" applyAlignment="1" applyProtection="1">
      <alignment horizontal="center" vertical="center" wrapText="1"/>
      <protection hidden="1"/>
    </xf>
    <xf numFmtId="0" fontId="8" fillId="10" borderId="8" xfId="0" applyFont="1" applyFill="1" applyBorder="1" applyAlignment="1" applyProtection="1">
      <alignment horizontal="center" vertical="center" wrapText="1"/>
      <protection hidden="1"/>
    </xf>
    <xf numFmtId="0" fontId="8" fillId="10" borderId="0" xfId="0" applyFont="1" applyFill="1" applyAlignment="1" applyProtection="1">
      <alignment horizontal="center" vertical="center" wrapText="1"/>
      <protection hidden="1"/>
    </xf>
    <xf numFmtId="0" fontId="8" fillId="10" borderId="9" xfId="0" applyFont="1" applyFill="1" applyBorder="1" applyAlignment="1" applyProtection="1">
      <alignment horizontal="center" vertical="center" wrapText="1"/>
      <protection hidden="1"/>
    </xf>
    <xf numFmtId="0" fontId="8" fillId="10" borderId="10" xfId="0" applyFont="1" applyFill="1" applyBorder="1" applyAlignment="1" applyProtection="1">
      <alignment horizontal="center" vertical="center" wrapText="1"/>
      <protection hidden="1"/>
    </xf>
    <xf numFmtId="0" fontId="8" fillId="10" borderId="11" xfId="0" applyFont="1" applyFill="1" applyBorder="1" applyAlignment="1" applyProtection="1">
      <alignment horizontal="center" vertical="center" wrapText="1"/>
      <protection hidden="1"/>
    </xf>
    <xf numFmtId="0" fontId="8" fillId="10" borderId="12" xfId="0" applyFont="1" applyFill="1" applyBorder="1" applyAlignment="1" applyProtection="1">
      <alignment horizontal="center" vertical="center" wrapText="1"/>
      <protection hidden="1"/>
    </xf>
    <xf numFmtId="0" fontId="18" fillId="9" borderId="2" xfId="0" applyFont="1" applyFill="1" applyBorder="1" applyAlignment="1" applyProtection="1">
      <alignment horizontal="center" vertical="center"/>
      <protection hidden="1"/>
    </xf>
    <xf numFmtId="0" fontId="18" fillId="9" borderId="4" xfId="0" applyFont="1" applyFill="1" applyBorder="1" applyAlignment="1" applyProtection="1">
      <alignment horizontal="center" vertical="center"/>
      <protection hidden="1"/>
    </xf>
    <xf numFmtId="0" fontId="6" fillId="9" borderId="29" xfId="0" applyFont="1" applyFill="1" applyBorder="1" applyAlignment="1" applyProtection="1">
      <alignment horizontal="center" vertical="center" wrapText="1"/>
      <protection hidden="1"/>
    </xf>
    <xf numFmtId="0" fontId="14" fillId="10" borderId="1" xfId="0" applyFont="1" applyFill="1" applyBorder="1" applyAlignment="1" applyProtection="1">
      <alignment horizontal="center" vertical="center"/>
      <protection hidden="1"/>
    </xf>
    <xf numFmtId="0" fontId="14" fillId="4" borderId="1" xfId="0" applyFont="1" applyFill="1" applyBorder="1" applyAlignment="1" applyProtection="1">
      <alignment horizontal="center" vertical="center" wrapText="1"/>
      <protection locked="0"/>
    </xf>
    <xf numFmtId="0" fontId="24" fillId="9" borderId="22" xfId="0" applyFont="1" applyFill="1" applyBorder="1" applyAlignment="1" applyProtection="1">
      <alignment horizontal="center" vertical="center" wrapText="1"/>
      <protection hidden="1"/>
    </xf>
    <xf numFmtId="0" fontId="24" fillId="9" borderId="23" xfId="0" applyFont="1" applyFill="1" applyBorder="1" applyAlignment="1" applyProtection="1">
      <alignment horizontal="center" vertical="center" wrapText="1"/>
      <protection hidden="1"/>
    </xf>
    <xf numFmtId="0" fontId="24" fillId="9" borderId="28" xfId="0" applyFont="1" applyFill="1" applyBorder="1" applyAlignment="1" applyProtection="1">
      <alignment horizontal="center" vertical="center" wrapText="1"/>
      <protection hidden="1"/>
    </xf>
    <xf numFmtId="0" fontId="14" fillId="10" borderId="2" xfId="0" applyFont="1" applyFill="1" applyBorder="1" applyAlignment="1" applyProtection="1">
      <alignment horizontal="center" vertical="center" wrapText="1"/>
      <protection hidden="1"/>
    </xf>
    <xf numFmtId="0" fontId="14" fillId="10" borderId="3" xfId="0" applyFont="1" applyFill="1" applyBorder="1" applyAlignment="1" applyProtection="1">
      <alignment horizontal="center" vertical="center"/>
      <protection hidden="1"/>
    </xf>
    <xf numFmtId="0" fontId="14" fillId="10" borderId="4" xfId="0" applyFont="1" applyFill="1" applyBorder="1" applyAlignment="1" applyProtection="1">
      <alignment horizontal="center" vertical="center"/>
      <protection hidden="1"/>
    </xf>
    <xf numFmtId="0" fontId="22" fillId="10" borderId="16" xfId="0" applyFont="1" applyFill="1" applyBorder="1" applyAlignment="1" applyProtection="1">
      <alignment horizontal="center" vertical="center" wrapText="1"/>
      <protection hidden="1"/>
    </xf>
    <xf numFmtId="0" fontId="22" fillId="10" borderId="19" xfId="0" applyFont="1" applyFill="1" applyBorder="1" applyAlignment="1" applyProtection="1">
      <alignment horizontal="center" vertical="center" wrapText="1"/>
      <protection hidden="1"/>
    </xf>
    <xf numFmtId="0" fontId="22" fillId="10" borderId="32" xfId="0" applyFont="1" applyFill="1" applyBorder="1" applyAlignment="1" applyProtection="1">
      <alignment horizontal="center" vertical="center" wrapText="1"/>
      <protection hidden="1"/>
    </xf>
    <xf numFmtId="0" fontId="22" fillId="10" borderId="20" xfId="0" applyFont="1" applyFill="1" applyBorder="1" applyAlignment="1" applyProtection="1">
      <alignment horizontal="center" vertical="center" wrapText="1"/>
      <protection hidden="1"/>
    </xf>
    <xf numFmtId="0" fontId="18" fillId="5" borderId="2" xfId="0" applyFont="1" applyFill="1" applyBorder="1" applyAlignment="1" applyProtection="1">
      <alignment horizontal="center"/>
      <protection hidden="1"/>
    </xf>
    <xf numFmtId="0" fontId="18" fillId="5" borderId="3" xfId="0" applyFont="1" applyFill="1" applyBorder="1" applyAlignment="1" applyProtection="1">
      <alignment horizontal="center"/>
      <protection hidden="1"/>
    </xf>
    <xf numFmtId="0" fontId="18" fillId="5" borderId="4" xfId="0" applyFont="1" applyFill="1" applyBorder="1" applyAlignment="1" applyProtection="1">
      <alignment horizontal="center"/>
      <protection hidden="1"/>
    </xf>
    <xf numFmtId="0" fontId="6" fillId="5" borderId="50" xfId="0" applyFont="1" applyFill="1" applyBorder="1" applyAlignment="1" applyProtection="1">
      <alignment horizontal="center" vertical="center" wrapText="1"/>
      <protection hidden="1"/>
    </xf>
    <xf numFmtId="0" fontId="6" fillId="5" borderId="51" xfId="0" applyFont="1" applyFill="1" applyBorder="1" applyAlignment="1" applyProtection="1">
      <alignment horizontal="center" vertical="center" wrapText="1"/>
      <protection hidden="1"/>
    </xf>
    <xf numFmtId="0" fontId="6" fillId="5" borderId="52" xfId="0" applyFont="1" applyFill="1" applyBorder="1" applyAlignment="1" applyProtection="1">
      <alignment horizontal="center" vertical="center" wrapText="1"/>
      <protection hidden="1"/>
    </xf>
    <xf numFmtId="0" fontId="14" fillId="4" borderId="13" xfId="0" applyFont="1" applyFill="1" applyBorder="1" applyAlignment="1" applyProtection="1">
      <alignment horizontal="center" vertical="center" wrapText="1"/>
      <protection hidden="1"/>
    </xf>
    <xf numFmtId="0" fontId="14" fillId="4" borderId="15" xfId="0" applyFont="1" applyFill="1" applyBorder="1" applyAlignment="1" applyProtection="1">
      <alignment horizontal="center" vertical="center" wrapText="1"/>
      <protection hidden="1"/>
    </xf>
    <xf numFmtId="0" fontId="14" fillId="4" borderId="14" xfId="0" applyFont="1" applyFill="1" applyBorder="1" applyAlignment="1" applyProtection="1">
      <alignment horizontal="center" vertical="center" wrapText="1"/>
      <protection hidden="1"/>
    </xf>
    <xf numFmtId="0" fontId="6" fillId="5" borderId="42" xfId="0" applyFont="1" applyFill="1" applyBorder="1" applyAlignment="1" applyProtection="1">
      <alignment horizontal="center" vertical="center" wrapText="1"/>
      <protection hidden="1"/>
    </xf>
    <xf numFmtId="0" fontId="6" fillId="5" borderId="41" xfId="0" applyFont="1" applyFill="1" applyBorder="1" applyAlignment="1" applyProtection="1">
      <alignment horizontal="center" vertical="center" wrapText="1"/>
      <protection hidden="1"/>
    </xf>
    <xf numFmtId="0" fontId="6" fillId="5" borderId="24" xfId="0" applyFont="1" applyFill="1" applyBorder="1" applyAlignment="1" applyProtection="1">
      <alignment horizontal="center" vertical="center" wrapText="1"/>
      <protection hidden="1"/>
    </xf>
    <xf numFmtId="0" fontId="14" fillId="8" borderId="1" xfId="0" applyFont="1" applyFill="1" applyBorder="1" applyAlignment="1" applyProtection="1">
      <alignment horizontal="center" vertical="center"/>
      <protection hidden="1"/>
    </xf>
    <xf numFmtId="0" fontId="28" fillId="8" borderId="7" xfId="0" applyFont="1" applyFill="1" applyBorder="1" applyAlignment="1" applyProtection="1">
      <alignment horizontal="center" vertical="center" wrapText="1"/>
    </xf>
    <xf numFmtId="0" fontId="28" fillId="8" borderId="44" xfId="0" applyFont="1" applyFill="1" applyBorder="1" applyAlignment="1" applyProtection="1">
      <alignment horizontal="center" vertical="center" wrapText="1"/>
    </xf>
    <xf numFmtId="0" fontId="19" fillId="5" borderId="2" xfId="0" applyFont="1" applyFill="1" applyBorder="1" applyAlignment="1" applyProtection="1">
      <alignment horizontal="center" vertical="center"/>
    </xf>
    <xf numFmtId="0" fontId="19" fillId="5" borderId="3" xfId="0" applyFont="1" applyFill="1" applyBorder="1" applyAlignment="1" applyProtection="1">
      <alignment horizontal="center" vertical="center"/>
    </xf>
    <xf numFmtId="0" fontId="19" fillId="5" borderId="4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 wrapText="1"/>
    </xf>
    <xf numFmtId="0" fontId="7" fillId="7" borderId="3" xfId="0" applyFont="1" applyFill="1" applyBorder="1" applyAlignment="1" applyProtection="1">
      <alignment horizontal="center" vertical="center" wrapText="1"/>
    </xf>
    <xf numFmtId="0" fontId="7" fillId="7" borderId="4" xfId="0" applyFont="1" applyFill="1" applyBorder="1" applyAlignment="1" applyProtection="1">
      <alignment horizontal="center" vertical="center" wrapText="1"/>
    </xf>
    <xf numFmtId="0" fontId="22" fillId="8" borderId="16" xfId="0" applyFont="1" applyFill="1" applyBorder="1" applyAlignment="1" applyProtection="1">
      <alignment horizontal="center" vertical="center" wrapText="1"/>
    </xf>
    <xf numFmtId="0" fontId="22" fillId="8" borderId="19" xfId="0" applyFont="1" applyFill="1" applyBorder="1" applyAlignment="1" applyProtection="1">
      <alignment horizontal="center" vertical="center" wrapText="1"/>
    </xf>
    <xf numFmtId="0" fontId="22" fillId="8" borderId="32" xfId="0" applyFont="1" applyFill="1" applyBorder="1" applyAlignment="1" applyProtection="1">
      <alignment horizontal="center" vertical="center" wrapText="1"/>
    </xf>
    <xf numFmtId="0" fontId="22" fillId="8" borderId="20" xfId="0" applyFont="1" applyFill="1" applyBorder="1" applyAlignment="1" applyProtection="1">
      <alignment horizontal="center" vertical="center" wrapText="1"/>
    </xf>
    <xf numFmtId="44" fontId="22" fillId="8" borderId="32" xfId="0" applyNumberFormat="1" applyFont="1" applyFill="1" applyBorder="1" applyAlignment="1" applyProtection="1">
      <alignment horizontal="center" vertical="center" wrapText="1"/>
    </xf>
    <xf numFmtId="44" fontId="22" fillId="8" borderId="20" xfId="0" applyNumberFormat="1" applyFont="1" applyFill="1" applyBorder="1" applyAlignment="1" applyProtection="1">
      <alignment horizontal="center" vertical="center" wrapText="1"/>
    </xf>
    <xf numFmtId="44" fontId="28" fillId="8" borderId="32" xfId="0" applyNumberFormat="1" applyFont="1" applyFill="1" applyBorder="1" applyAlignment="1" applyProtection="1">
      <alignment horizontal="center" vertical="center" wrapText="1"/>
    </xf>
    <xf numFmtId="44" fontId="28" fillId="8" borderId="20" xfId="0" applyNumberFormat="1" applyFont="1" applyFill="1" applyBorder="1" applyAlignment="1" applyProtection="1">
      <alignment horizontal="center" vertical="center" wrapText="1"/>
    </xf>
    <xf numFmtId="0" fontId="6" fillId="13" borderId="1" xfId="0" applyFont="1" applyFill="1" applyBorder="1" applyAlignment="1" applyProtection="1">
      <alignment horizontal="center" vertical="center"/>
      <protection hidden="1"/>
    </xf>
  </cellXfs>
  <cellStyles count="2">
    <cellStyle name="Lien hypertexte" xfId="1" builtinId="8"/>
    <cellStyle name="Normal" xfId="0" builtinId="0"/>
  </cellStyles>
  <dxfs count="1">
    <dxf>
      <fill>
        <patternFill>
          <bgColor rgb="FFC3EBB3"/>
        </patternFill>
      </fill>
    </dxf>
  </dxfs>
  <tableStyles count="0" defaultTableStyle="TableStyleMedium2" defaultPivotStyle="PivotStyleLight16"/>
  <colors>
    <mruColors>
      <color rgb="FFC3EBB3"/>
      <color rgb="FF12047A"/>
      <color rgb="FF002B82"/>
      <color rgb="FF0B30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97155</xdr:colOff>
      <xdr:row>0</xdr:row>
      <xdr:rowOff>58728</xdr:rowOff>
    </xdr:from>
    <xdr:to>
      <xdr:col>2</xdr:col>
      <xdr:colOff>41803</xdr:colOff>
      <xdr:row>6</xdr:row>
      <xdr:rowOff>114045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3339EB1-1A93-4907-A75A-86F00B926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" y="62538"/>
          <a:ext cx="1464838" cy="1272948"/>
        </a:xfrm>
        <a:prstGeom prst="rect">
          <a:avLst/>
        </a:prstGeom>
      </xdr:spPr>
    </xdr:pic>
    <xdr:clientData/>
  </xdr:twoCellAnchor>
  <xdr:twoCellAnchor editAs="oneCell">
    <xdr:from>
      <xdr:col>20</xdr:col>
      <xdr:colOff>285751</xdr:colOff>
      <xdr:row>0</xdr:row>
      <xdr:rowOff>48797</xdr:rowOff>
    </xdr:from>
    <xdr:to>
      <xdr:col>22</xdr:col>
      <xdr:colOff>758190</xdr:colOff>
      <xdr:row>6</xdr:row>
      <xdr:rowOff>116356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90ACF7A-6B98-4282-BAED-020FF72D30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9561" y="46892"/>
          <a:ext cx="1981199" cy="1296620"/>
        </a:xfrm>
        <a:prstGeom prst="rect">
          <a:avLst/>
        </a:prstGeom>
      </xdr:spPr>
    </xdr:pic>
    <xdr:clientData/>
  </xdr:twoCellAnchor>
  <xdr:twoCellAnchor editAs="oneCell">
    <xdr:from>
      <xdr:col>10</xdr:col>
      <xdr:colOff>111813</xdr:colOff>
      <xdr:row>0</xdr:row>
      <xdr:rowOff>61857</xdr:rowOff>
    </xdr:from>
    <xdr:to>
      <xdr:col>12</xdr:col>
      <xdr:colOff>225266</xdr:colOff>
      <xdr:row>6</xdr:row>
      <xdr:rowOff>112597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1AD1E40-7B27-4697-8719-E49D6BDF1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1813" y="65667"/>
          <a:ext cx="1631738" cy="12666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97155</xdr:colOff>
      <xdr:row>0</xdr:row>
      <xdr:rowOff>58728</xdr:rowOff>
    </xdr:from>
    <xdr:to>
      <xdr:col>1</xdr:col>
      <xdr:colOff>937153</xdr:colOff>
      <xdr:row>6</xdr:row>
      <xdr:rowOff>114045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3339EB1-1A93-4907-A75A-86F00B926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55" y="58728"/>
          <a:ext cx="1678198" cy="1198317"/>
        </a:xfrm>
        <a:prstGeom prst="rect">
          <a:avLst/>
        </a:prstGeom>
      </xdr:spPr>
    </xdr:pic>
    <xdr:clientData/>
  </xdr:twoCellAnchor>
  <xdr:twoCellAnchor editAs="oneCell">
    <xdr:from>
      <xdr:col>8</xdr:col>
      <xdr:colOff>1095376</xdr:colOff>
      <xdr:row>0</xdr:row>
      <xdr:rowOff>72610</xdr:rowOff>
    </xdr:from>
    <xdr:to>
      <xdr:col>8</xdr:col>
      <xdr:colOff>3291840</xdr:colOff>
      <xdr:row>6</xdr:row>
      <xdr:rowOff>140169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90ACF7A-6B98-4282-BAED-020FF72D30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8251" y="72610"/>
          <a:ext cx="2196464" cy="1210559"/>
        </a:xfrm>
        <a:prstGeom prst="rect">
          <a:avLst/>
        </a:prstGeom>
      </xdr:spPr>
    </xdr:pic>
    <xdr:clientData/>
  </xdr:twoCellAnchor>
  <xdr:twoCellAnchor editAs="oneCell">
    <xdr:from>
      <xdr:col>3</xdr:col>
      <xdr:colOff>854763</xdr:colOff>
      <xdr:row>0</xdr:row>
      <xdr:rowOff>61857</xdr:rowOff>
    </xdr:from>
    <xdr:to>
      <xdr:col>5</xdr:col>
      <xdr:colOff>291941</xdr:colOff>
      <xdr:row>6</xdr:row>
      <xdr:rowOff>112597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1AD1E40-7B27-4697-8719-E49D6BDF1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2113" y="61857"/>
          <a:ext cx="1847003" cy="11937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97155</xdr:colOff>
      <xdr:row>0</xdr:row>
      <xdr:rowOff>58728</xdr:rowOff>
    </xdr:from>
    <xdr:to>
      <xdr:col>1</xdr:col>
      <xdr:colOff>937153</xdr:colOff>
      <xdr:row>6</xdr:row>
      <xdr:rowOff>171195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3339EB1-1A93-4907-A75A-86F00B926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55" y="58728"/>
          <a:ext cx="1678198" cy="1198317"/>
        </a:xfrm>
        <a:prstGeom prst="rect">
          <a:avLst/>
        </a:prstGeom>
      </xdr:spPr>
    </xdr:pic>
    <xdr:clientData/>
  </xdr:twoCellAnchor>
  <xdr:twoCellAnchor editAs="oneCell">
    <xdr:from>
      <xdr:col>9</xdr:col>
      <xdr:colOff>342901</xdr:colOff>
      <xdr:row>0</xdr:row>
      <xdr:rowOff>63085</xdr:rowOff>
    </xdr:from>
    <xdr:to>
      <xdr:col>12</xdr:col>
      <xdr:colOff>24765</xdr:colOff>
      <xdr:row>7</xdr:row>
      <xdr:rowOff>6819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90ACF7A-6B98-4282-BAED-020FF72D30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2676" y="63085"/>
          <a:ext cx="2196464" cy="1277234"/>
        </a:xfrm>
        <a:prstGeom prst="rect">
          <a:avLst/>
        </a:prstGeom>
      </xdr:spPr>
    </xdr:pic>
    <xdr:clientData/>
  </xdr:twoCellAnchor>
  <xdr:twoCellAnchor editAs="oneCell">
    <xdr:from>
      <xdr:col>3</xdr:col>
      <xdr:colOff>854763</xdr:colOff>
      <xdr:row>0</xdr:row>
      <xdr:rowOff>61857</xdr:rowOff>
    </xdr:from>
    <xdr:to>
      <xdr:col>4</xdr:col>
      <xdr:colOff>863441</xdr:colOff>
      <xdr:row>6</xdr:row>
      <xdr:rowOff>169747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1AD1E40-7B27-4697-8719-E49D6BDF1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2113" y="61857"/>
          <a:ext cx="1847003" cy="1193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aaf.mayotte.agriculture.gouv.fr/guide-du-beneficiaire-et-notice-transversale-a618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49992370372631"/>
  </sheetPr>
  <dimension ref="A1:W29"/>
  <sheetViews>
    <sheetView tabSelected="1" zoomScaleNormal="100" workbookViewId="0">
      <selection activeCell="O28" sqref="O28"/>
    </sheetView>
  </sheetViews>
  <sheetFormatPr baseColWidth="10" defaultColWidth="11.375" defaultRowHeight="15"/>
  <cols>
    <col min="1" max="16384" width="11.375" style="4"/>
  </cols>
  <sheetData>
    <row r="1" spans="1:23">
      <c r="A1" s="2"/>
      <c r="B1" s="2"/>
      <c r="C1" s="2"/>
      <c r="D1" s="2"/>
      <c r="E1" s="2"/>
      <c r="F1" s="3"/>
    </row>
    <row r="2" spans="1:23">
      <c r="A2" s="2"/>
      <c r="B2" s="2"/>
      <c r="C2" s="2"/>
      <c r="D2" s="2"/>
      <c r="E2" s="2"/>
      <c r="F2" s="3"/>
    </row>
    <row r="3" spans="1:23">
      <c r="A3" s="2"/>
      <c r="B3" s="2"/>
      <c r="C3" s="2"/>
      <c r="D3" s="2"/>
      <c r="E3" s="2"/>
      <c r="F3" s="3"/>
    </row>
    <row r="4" spans="1:23">
      <c r="A4" s="2"/>
      <c r="B4" s="2"/>
      <c r="C4" s="2"/>
      <c r="D4" s="5"/>
      <c r="E4" s="2"/>
      <c r="F4" s="3"/>
    </row>
    <row r="5" spans="1:23">
      <c r="A5" s="2"/>
      <c r="B5" s="2"/>
      <c r="C5" s="2"/>
      <c r="D5" s="5"/>
      <c r="E5" s="2"/>
      <c r="F5" s="3"/>
    </row>
    <row r="6" spans="1:23">
      <c r="A6" s="2"/>
      <c r="B6" s="2"/>
      <c r="C6" s="2"/>
      <c r="D6" s="2"/>
      <c r="E6" s="2"/>
      <c r="F6" s="3"/>
    </row>
    <row r="7" spans="1:23">
      <c r="A7" s="2"/>
      <c r="B7" s="6"/>
      <c r="C7" s="6"/>
      <c r="D7" s="2"/>
      <c r="E7" s="2"/>
      <c r="F7" s="3"/>
    </row>
    <row r="8" spans="1:23">
      <c r="A8" s="2"/>
      <c r="B8" s="6"/>
      <c r="C8" s="6"/>
      <c r="D8" s="2"/>
      <c r="E8" s="2"/>
      <c r="F8" s="3"/>
    </row>
    <row r="9" spans="1:23" ht="42" customHeight="1">
      <c r="A9" s="148" t="s">
        <v>0</v>
      </c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</row>
    <row r="11" spans="1:23" ht="15.75" thickBot="1"/>
    <row r="12" spans="1:23" ht="24" thickBot="1">
      <c r="A12" s="145" t="s">
        <v>1</v>
      </c>
      <c r="B12" s="146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7"/>
    </row>
    <row r="13" spans="1:23" ht="15.75">
      <c r="A13" s="149" t="s">
        <v>36</v>
      </c>
      <c r="B13" s="150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150"/>
      <c r="U13" s="150"/>
      <c r="V13" s="150"/>
      <c r="W13" s="151"/>
    </row>
    <row r="14" spans="1:23" ht="15.75">
      <c r="A14" s="7"/>
      <c r="B14" s="8"/>
      <c r="C14" s="8"/>
      <c r="D14" s="9" t="s">
        <v>2</v>
      </c>
      <c r="E14" s="8"/>
      <c r="F14" s="8"/>
      <c r="G14" s="8"/>
      <c r="H14" s="8"/>
      <c r="I14" s="8"/>
      <c r="J14" s="8"/>
      <c r="K14" s="8"/>
      <c r="L14" s="8"/>
      <c r="M14" s="10" t="s">
        <v>3</v>
      </c>
      <c r="N14" s="10"/>
      <c r="O14" s="10"/>
      <c r="P14" s="10"/>
      <c r="Q14" s="10"/>
      <c r="R14" s="10"/>
      <c r="S14" s="10"/>
      <c r="T14" s="10"/>
      <c r="U14" s="8"/>
      <c r="V14" s="8"/>
      <c r="W14" s="11"/>
    </row>
    <row r="15" spans="1:23" ht="15.75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4"/>
    </row>
    <row r="16" spans="1:23" ht="15.75">
      <c r="A16" s="152" t="s">
        <v>77</v>
      </c>
      <c r="B16" s="153"/>
      <c r="C16" s="153"/>
      <c r="D16" s="153"/>
      <c r="E16" s="153"/>
      <c r="F16" s="153"/>
      <c r="G16" s="153"/>
      <c r="H16" s="153"/>
      <c r="I16" s="153"/>
      <c r="J16" s="153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/>
      <c r="V16" s="153"/>
      <c r="W16" s="154"/>
    </row>
    <row r="17" spans="1:23" ht="15.75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4"/>
    </row>
    <row r="18" spans="1:23" ht="16.5" thickBot="1">
      <c r="A18" s="155" t="s">
        <v>4</v>
      </c>
      <c r="B18" s="156"/>
      <c r="C18" s="156"/>
      <c r="D18" s="156"/>
      <c r="E18" s="156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7"/>
    </row>
    <row r="20" spans="1:23" ht="15.75" thickBot="1"/>
    <row r="21" spans="1:23" ht="24" thickBot="1">
      <c r="A21" s="145" t="s">
        <v>5</v>
      </c>
      <c r="B21" s="146"/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7"/>
    </row>
    <row r="22" spans="1:23" ht="18" customHeight="1">
      <c r="A22" s="136" t="s">
        <v>6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8"/>
    </row>
    <row r="23" spans="1:23">
      <c r="A23" s="15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7"/>
    </row>
    <row r="24" spans="1:23" ht="15" customHeight="1">
      <c r="A24" s="18"/>
      <c r="B24" s="19"/>
      <c r="C24" s="19"/>
      <c r="D24" s="19"/>
      <c r="E24" s="19"/>
      <c r="F24" s="19"/>
      <c r="G24" s="19"/>
      <c r="H24" s="19"/>
      <c r="I24" s="139" t="s">
        <v>7</v>
      </c>
      <c r="J24" s="139"/>
      <c r="K24" s="139"/>
      <c r="L24" s="139"/>
      <c r="M24" s="139"/>
      <c r="N24" s="139"/>
      <c r="O24" s="139"/>
      <c r="P24" s="140" t="s">
        <v>8</v>
      </c>
      <c r="Q24" s="141"/>
      <c r="R24" s="19"/>
      <c r="S24" s="19"/>
      <c r="T24" s="19"/>
      <c r="U24" s="19"/>
      <c r="V24" s="19"/>
      <c r="W24" s="20"/>
    </row>
    <row r="25" spans="1:23" ht="47.25" customHeight="1">
      <c r="A25" s="18"/>
      <c r="B25" s="19"/>
      <c r="C25" s="19"/>
      <c r="D25" s="19"/>
      <c r="E25" s="19"/>
      <c r="F25" s="19"/>
      <c r="G25" s="19"/>
      <c r="H25" s="19"/>
      <c r="I25" s="130" t="s">
        <v>9</v>
      </c>
      <c r="J25" s="131"/>
      <c r="K25" s="132"/>
      <c r="L25" s="142" t="s">
        <v>10</v>
      </c>
      <c r="M25" s="142"/>
      <c r="N25" s="142"/>
      <c r="O25" s="142"/>
      <c r="P25" s="143" t="s">
        <v>11</v>
      </c>
      <c r="Q25" s="144"/>
      <c r="R25" s="19"/>
      <c r="S25" s="19"/>
      <c r="T25" s="19"/>
      <c r="U25" s="19"/>
      <c r="V25" s="19"/>
      <c r="W25" s="20"/>
    </row>
    <row r="26" spans="1:23" ht="15" customHeight="1">
      <c r="A26" s="18"/>
      <c r="B26" s="19"/>
      <c r="C26" s="19"/>
      <c r="D26" s="19"/>
      <c r="E26" s="19"/>
      <c r="F26" s="19"/>
      <c r="G26" s="19"/>
      <c r="H26" s="19"/>
      <c r="I26" s="130" t="s">
        <v>12</v>
      </c>
      <c r="J26" s="131"/>
      <c r="K26" s="132"/>
      <c r="L26" s="133" t="s">
        <v>13</v>
      </c>
      <c r="M26" s="133"/>
      <c r="N26" s="133"/>
      <c r="O26" s="133"/>
      <c r="P26" s="134" t="s">
        <v>14</v>
      </c>
      <c r="Q26" s="135"/>
      <c r="R26" s="19"/>
      <c r="S26" s="19"/>
      <c r="T26" s="19"/>
      <c r="U26" s="19"/>
      <c r="V26" s="19"/>
      <c r="W26" s="20"/>
    </row>
    <row r="27" spans="1:23" ht="15" customHeight="1">
      <c r="A27" s="18"/>
      <c r="B27" s="19"/>
      <c r="C27" s="19"/>
      <c r="D27" s="19"/>
      <c r="E27" s="19"/>
      <c r="F27" s="19"/>
      <c r="G27" s="19"/>
      <c r="H27" s="19"/>
      <c r="I27" s="130" t="s">
        <v>15</v>
      </c>
      <c r="J27" s="131"/>
      <c r="K27" s="132"/>
      <c r="L27" s="133" t="s">
        <v>78</v>
      </c>
      <c r="M27" s="133"/>
      <c r="N27" s="133"/>
      <c r="O27" s="133"/>
      <c r="P27" s="134" t="s">
        <v>16</v>
      </c>
      <c r="Q27" s="135"/>
      <c r="R27" s="19"/>
      <c r="S27" s="19"/>
      <c r="T27" s="19"/>
      <c r="U27" s="19"/>
      <c r="V27" s="19"/>
      <c r="W27" s="20"/>
    </row>
    <row r="28" spans="1:23" ht="15" customHeight="1">
      <c r="A28" s="18"/>
      <c r="B28" s="19"/>
      <c r="C28" s="19"/>
      <c r="D28" s="19"/>
      <c r="E28" s="19"/>
      <c r="F28" s="19"/>
      <c r="G28" s="19"/>
      <c r="H28" s="19"/>
      <c r="I28" s="19" t="s">
        <v>79</v>
      </c>
      <c r="J28" s="19"/>
      <c r="K28" s="19"/>
      <c r="L28" s="1"/>
      <c r="M28" s="1"/>
      <c r="N28" s="1"/>
      <c r="O28" s="1"/>
      <c r="P28" s="19"/>
      <c r="Q28" s="19"/>
      <c r="R28" s="19"/>
      <c r="S28" s="19"/>
      <c r="T28" s="19"/>
      <c r="U28" s="19"/>
      <c r="V28" s="19"/>
      <c r="W28" s="20"/>
    </row>
    <row r="29" spans="1:23" ht="15.75" thickBot="1">
      <c r="A29" s="21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3"/>
    </row>
  </sheetData>
  <mergeCells count="19">
    <mergeCell ref="A21:W21"/>
    <mergeCell ref="A9:W9"/>
    <mergeCell ref="A12:W12"/>
    <mergeCell ref="A13:W13"/>
    <mergeCell ref="A16:W16"/>
    <mergeCell ref="A18:W18"/>
    <mergeCell ref="A22:W22"/>
    <mergeCell ref="I24:K24"/>
    <mergeCell ref="L24:O24"/>
    <mergeCell ref="P24:Q24"/>
    <mergeCell ref="I25:K25"/>
    <mergeCell ref="L25:O25"/>
    <mergeCell ref="P25:Q25"/>
    <mergeCell ref="I26:K26"/>
    <mergeCell ref="L26:O26"/>
    <mergeCell ref="P26:Q26"/>
    <mergeCell ref="I27:K27"/>
    <mergeCell ref="L27:O27"/>
    <mergeCell ref="P27:Q27"/>
  </mergeCells>
  <hyperlinks>
    <hyperlink ref="M14:T14" r:id="rId1" display=": https://daaf.mayotte.agriculture.gouv.fr/guide-du-beneficiaire-et-notice-transversale-a618.html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49992370372631"/>
  </sheetPr>
  <dimension ref="A1:J51"/>
  <sheetViews>
    <sheetView showGridLines="0" zoomScaleNormal="100" workbookViewId="0">
      <selection activeCell="B18" sqref="B18"/>
    </sheetView>
  </sheetViews>
  <sheetFormatPr baseColWidth="10" defaultRowHeight="15"/>
  <cols>
    <col min="1" max="1" width="11" style="36"/>
    <col min="2" max="2" width="30.625" style="36" customWidth="1"/>
    <col min="3" max="3" width="30.125" style="36" customWidth="1"/>
    <col min="4" max="4" width="17" style="36" customWidth="1"/>
    <col min="5" max="5" width="14.625" style="36" customWidth="1"/>
    <col min="6" max="6" width="9.375" style="36" customWidth="1"/>
    <col min="7" max="7" width="16.75" style="36" customWidth="1"/>
    <col min="8" max="8" width="22.375" style="36" customWidth="1"/>
    <col min="9" max="9" width="43.5" style="36" customWidth="1"/>
    <col min="10" max="16384" width="11" style="36"/>
  </cols>
  <sheetData>
    <row r="1" spans="1:10" s="4" customFormat="1">
      <c r="A1" s="2"/>
      <c r="B1" s="2"/>
      <c r="C1" s="2"/>
      <c r="D1" s="2"/>
      <c r="E1" s="2"/>
      <c r="F1" s="3"/>
    </row>
    <row r="2" spans="1:10" s="4" customFormat="1">
      <c r="A2" s="2"/>
      <c r="B2" s="2"/>
      <c r="C2" s="2"/>
      <c r="D2" s="2"/>
      <c r="E2" s="2"/>
      <c r="F2" s="3"/>
    </row>
    <row r="3" spans="1:10" s="4" customFormat="1">
      <c r="A3" s="2"/>
      <c r="B3" s="2"/>
      <c r="C3" s="2"/>
      <c r="D3" s="2"/>
      <c r="E3" s="2"/>
      <c r="F3" s="3"/>
    </row>
    <row r="4" spans="1:10" s="4" customFormat="1">
      <c r="A4" s="2"/>
      <c r="B4" s="2"/>
      <c r="C4" s="2"/>
      <c r="D4" s="5"/>
      <c r="E4" s="2"/>
      <c r="F4" s="3"/>
    </row>
    <row r="5" spans="1:10" s="4" customFormat="1">
      <c r="A5" s="2"/>
      <c r="B5" s="2"/>
      <c r="C5" s="2"/>
      <c r="D5" s="5"/>
      <c r="E5" s="2"/>
      <c r="F5" s="3"/>
    </row>
    <row r="6" spans="1:10" s="4" customFormat="1">
      <c r="A6" s="2"/>
      <c r="B6" s="2"/>
      <c r="C6" s="2"/>
      <c r="D6" s="2"/>
      <c r="E6" s="2"/>
      <c r="F6" s="3"/>
    </row>
    <row r="7" spans="1:10" s="4" customFormat="1">
      <c r="A7" s="2"/>
      <c r="B7" s="6"/>
      <c r="C7" s="6"/>
      <c r="D7" s="2"/>
      <c r="E7" s="2"/>
      <c r="F7" s="3"/>
    </row>
    <row r="8" spans="1:10" s="4" customFormat="1">
      <c r="A8" s="2"/>
      <c r="B8" s="6"/>
      <c r="C8" s="6"/>
      <c r="D8" s="2"/>
      <c r="E8" s="2"/>
      <c r="F8" s="3"/>
    </row>
    <row r="9" spans="1:10" ht="58.5" customHeight="1">
      <c r="A9" s="160" t="s">
        <v>0</v>
      </c>
      <c r="B9" s="160"/>
      <c r="C9" s="160"/>
      <c r="D9" s="160"/>
      <c r="E9" s="160"/>
      <c r="F9" s="160"/>
      <c r="G9" s="160"/>
      <c r="H9" s="160"/>
      <c r="I9" s="160"/>
    </row>
    <row r="10" spans="1:10" ht="18.75">
      <c r="A10" s="161" t="s">
        <v>28</v>
      </c>
      <c r="B10" s="161"/>
      <c r="C10" s="161"/>
      <c r="D10" s="161"/>
      <c r="E10" s="161"/>
      <c r="F10" s="162"/>
      <c r="G10" s="162"/>
      <c r="H10" s="162"/>
      <c r="I10" s="162"/>
    </row>
    <row r="11" spans="1:10" ht="18.75">
      <c r="A11" s="161" t="s">
        <v>29</v>
      </c>
      <c r="B11" s="161"/>
      <c r="C11" s="161"/>
      <c r="D11" s="161"/>
      <c r="E11" s="161"/>
      <c r="F11" s="162"/>
      <c r="G11" s="162"/>
      <c r="H11" s="162"/>
      <c r="I11" s="162"/>
    </row>
    <row r="12" spans="1:10" ht="18" customHeight="1">
      <c r="A12" s="160" t="s">
        <v>37</v>
      </c>
      <c r="B12" s="160"/>
      <c r="C12" s="160"/>
      <c r="D12" s="160"/>
      <c r="E12" s="160"/>
      <c r="F12" s="160"/>
      <c r="G12" s="160"/>
      <c r="H12" s="160"/>
      <c r="I12" s="160"/>
      <c r="J12" s="25"/>
    </row>
    <row r="13" spans="1:10" s="38" customFormat="1" ht="21.75" customHeight="1">
      <c r="A13" s="26"/>
      <c r="B13" s="26"/>
      <c r="C13" s="26"/>
      <c r="D13" s="26"/>
      <c r="E13" s="26"/>
      <c r="F13" s="37"/>
      <c r="G13" s="37"/>
      <c r="H13" s="37"/>
      <c r="I13" s="37"/>
    </row>
    <row r="14" spans="1:10" s="38" customFormat="1" ht="21.75" customHeight="1" thickBot="1"/>
    <row r="15" spans="1:10" s="38" customFormat="1" ht="21.75" customHeight="1" thickBot="1">
      <c r="B15" s="39" t="s">
        <v>41</v>
      </c>
      <c r="C15" s="40" t="str">
        <f>IF(COUNTA(Forfaits!C6:C50)=0,"",COUNTA(Forfaits!C6:C50))</f>
        <v/>
      </c>
      <c r="E15" s="41" t="s">
        <v>32</v>
      </c>
      <c r="F15" s="41" t="s">
        <v>38</v>
      </c>
      <c r="G15" s="41" t="s">
        <v>23</v>
      </c>
    </row>
    <row r="16" spans="1:10" s="38" customFormat="1" ht="21.75" customHeight="1">
      <c r="B16" s="39" t="s">
        <v>40</v>
      </c>
      <c r="C16" s="42" t="str">
        <f>IF(G19=0,"",G19)</f>
        <v/>
      </c>
      <c r="E16" s="31" t="s">
        <v>9</v>
      </c>
      <c r="F16" s="32" t="str">
        <f>IF(Forfaits!E51=0,"",Forfaits!E51)</f>
        <v/>
      </c>
      <c r="G16" s="33" t="str">
        <f>IF(F16="","",F16*Réf!B2)</f>
        <v/>
      </c>
    </row>
    <row r="17" spans="5:7" s="38" customFormat="1" ht="21.75" customHeight="1">
      <c r="E17" s="27" t="s">
        <v>12</v>
      </c>
      <c r="F17" s="28" t="str">
        <f>IF(Forfaits!F51=0,"",Forfaits!F51)</f>
        <v/>
      </c>
      <c r="G17" s="34" t="str">
        <f>IF(F17="","",F17*Réf!B3)</f>
        <v/>
      </c>
    </row>
    <row r="18" spans="5:7" s="38" customFormat="1" ht="21.75" customHeight="1" thickBot="1">
      <c r="E18" s="29" t="s">
        <v>15</v>
      </c>
      <c r="F18" s="30" t="str">
        <f>IF(Forfaits!G51=0,"",Forfaits!G51)</f>
        <v/>
      </c>
      <c r="G18" s="35" t="str">
        <f>IF(F18="","",F18*Réf!B4)</f>
        <v/>
      </c>
    </row>
    <row r="19" spans="5:7" s="38" customFormat="1" ht="21.75" customHeight="1" thickBot="1">
      <c r="E19" s="158" t="s">
        <v>39</v>
      </c>
      <c r="F19" s="159"/>
      <c r="G19" s="43">
        <f>SUM(G16:G18)</f>
        <v>0</v>
      </c>
    </row>
    <row r="20" spans="5:7" s="38" customFormat="1" ht="21.75" customHeight="1"/>
    <row r="21" spans="5:7" s="38" customFormat="1" ht="21.75" customHeight="1"/>
    <row r="22" spans="5:7" s="38" customFormat="1" ht="21.75" customHeight="1"/>
    <row r="23" spans="5:7" s="38" customFormat="1" ht="21.75" customHeight="1"/>
    <row r="24" spans="5:7" s="38" customFormat="1" ht="21.75" customHeight="1"/>
    <row r="25" spans="5:7" s="38" customFormat="1" ht="21.75" customHeight="1"/>
    <row r="26" spans="5:7" s="38" customFormat="1" ht="21.75" customHeight="1"/>
    <row r="27" spans="5:7" s="38" customFormat="1" ht="21.75" customHeight="1"/>
    <row r="28" spans="5:7" s="38" customFormat="1" ht="21.75" customHeight="1"/>
    <row r="29" spans="5:7" s="38" customFormat="1" ht="21.75" customHeight="1"/>
    <row r="30" spans="5:7" s="38" customFormat="1" ht="21.75" customHeight="1"/>
    <row r="31" spans="5:7" s="38" customFormat="1" ht="21.75" customHeight="1"/>
    <row r="32" spans="5:7" s="38" customFormat="1" ht="21.75" customHeight="1"/>
    <row r="33" s="38" customFormat="1" ht="21.75" customHeight="1"/>
    <row r="34" s="38" customFormat="1" ht="21.75" customHeight="1"/>
    <row r="35" s="38" customFormat="1" ht="21.75" customHeight="1"/>
    <row r="36" s="38" customFormat="1" ht="21.75" customHeight="1"/>
    <row r="37" s="38" customFormat="1" ht="21.75" customHeight="1"/>
    <row r="38" s="38" customFormat="1" ht="21.75" customHeight="1"/>
    <row r="39" s="38" customFormat="1" ht="21.75" customHeight="1"/>
    <row r="40" s="38" customFormat="1" ht="21.75" customHeight="1"/>
    <row r="41" s="38" customFormat="1" ht="21.75" customHeight="1"/>
    <row r="42" s="38" customFormat="1"/>
    <row r="43" s="38" customFormat="1"/>
    <row r="44" s="38" customFormat="1"/>
    <row r="45" s="38" customFormat="1"/>
    <row r="46" s="38" customFormat="1"/>
    <row r="47" s="38" customFormat="1"/>
    <row r="48" s="38" customFormat="1"/>
    <row r="49" s="38" customFormat="1"/>
    <row r="50" s="38" customFormat="1"/>
    <row r="51" s="38" customFormat="1"/>
  </sheetData>
  <mergeCells count="7">
    <mergeCell ref="E19:F19"/>
    <mergeCell ref="A12:I12"/>
    <mergeCell ref="A9:I9"/>
    <mergeCell ref="A10:E10"/>
    <mergeCell ref="F10:I10"/>
    <mergeCell ref="A11:E11"/>
    <mergeCell ref="F11:I1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49992370372631"/>
  </sheetPr>
  <dimension ref="A1:I51"/>
  <sheetViews>
    <sheetView workbookViewId="0">
      <selection activeCell="G4" sqref="G4"/>
    </sheetView>
  </sheetViews>
  <sheetFormatPr baseColWidth="10" defaultRowHeight="15"/>
  <cols>
    <col min="1" max="1" width="11" style="24"/>
    <col min="2" max="2" width="30.625" style="24" customWidth="1"/>
    <col min="3" max="3" width="30.125" style="24" customWidth="1"/>
    <col min="4" max="4" width="17" style="24" customWidth="1"/>
    <col min="5" max="5" width="27.125" style="24" customWidth="1"/>
    <col min="6" max="6" width="21" style="24" customWidth="1"/>
    <col min="7" max="7" width="27.875" style="24" customWidth="1"/>
    <col min="8" max="8" width="22.375" style="24" customWidth="1"/>
    <col min="9" max="9" width="43.5" style="24" customWidth="1"/>
    <col min="10" max="16384" width="11" style="24"/>
  </cols>
  <sheetData>
    <row r="1" spans="1:9" s="36" customFormat="1" ht="27" customHeight="1" thickBot="1">
      <c r="A1" s="163" t="s">
        <v>17</v>
      </c>
      <c r="B1" s="164"/>
      <c r="C1" s="164"/>
      <c r="D1" s="164"/>
      <c r="E1" s="164"/>
      <c r="F1" s="164"/>
      <c r="G1" s="164"/>
      <c r="H1" s="164"/>
      <c r="I1" s="165"/>
    </row>
    <row r="2" spans="1:9" s="36" customFormat="1" ht="39.75" customHeight="1" thickBot="1">
      <c r="A2" s="166" t="s">
        <v>43</v>
      </c>
      <c r="B2" s="167"/>
      <c r="C2" s="167"/>
      <c r="D2" s="167"/>
      <c r="E2" s="167"/>
      <c r="F2" s="167"/>
      <c r="G2" s="167"/>
      <c r="H2" s="167"/>
      <c r="I2" s="168"/>
    </row>
    <row r="3" spans="1:9" s="36" customFormat="1" ht="30">
      <c r="A3" s="169" t="s">
        <v>18</v>
      </c>
      <c r="B3" s="171" t="s">
        <v>44</v>
      </c>
      <c r="C3" s="171" t="s">
        <v>45</v>
      </c>
      <c r="D3" s="171" t="s">
        <v>46</v>
      </c>
      <c r="E3" s="44" t="s">
        <v>52</v>
      </c>
      <c r="F3" s="44" t="s">
        <v>53</v>
      </c>
      <c r="G3" s="44" t="s">
        <v>54</v>
      </c>
      <c r="H3" s="44" t="s">
        <v>23</v>
      </c>
      <c r="I3" s="45" t="s">
        <v>19</v>
      </c>
    </row>
    <row r="4" spans="1:9" s="36" customFormat="1">
      <c r="A4" s="170"/>
      <c r="B4" s="172"/>
      <c r="C4" s="172"/>
      <c r="D4" s="172"/>
      <c r="E4" s="46" t="s">
        <v>24</v>
      </c>
      <c r="F4" s="46" t="s">
        <v>25</v>
      </c>
      <c r="G4" s="46" t="s">
        <v>26</v>
      </c>
      <c r="H4" s="46"/>
      <c r="I4" s="47" t="s">
        <v>20</v>
      </c>
    </row>
    <row r="5" spans="1:9" s="36" customFormat="1">
      <c r="A5" s="48" t="s">
        <v>33</v>
      </c>
      <c r="B5" s="49" t="s">
        <v>34</v>
      </c>
      <c r="C5" s="50" t="s">
        <v>35</v>
      </c>
      <c r="D5" s="50">
        <v>9760002</v>
      </c>
      <c r="E5" s="49">
        <v>300</v>
      </c>
      <c r="F5" s="49">
        <v>150</v>
      </c>
      <c r="G5" s="49">
        <v>150</v>
      </c>
      <c r="H5" s="51">
        <v>5175</v>
      </c>
      <c r="I5" s="49"/>
    </row>
    <row r="6" spans="1:9">
      <c r="A6" s="52">
        <v>1</v>
      </c>
      <c r="B6" s="53"/>
      <c r="C6" s="53"/>
      <c r="D6" s="53"/>
      <c r="E6" s="54"/>
      <c r="F6" s="54"/>
      <c r="G6" s="54"/>
      <c r="H6" s="55">
        <f>E6*Réf!$B$2+Forfaits!F6*Réf!$B$3+Forfaits!G6*Réf!$B$4</f>
        <v>0</v>
      </c>
      <c r="I6" s="54"/>
    </row>
    <row r="7" spans="1:9">
      <c r="A7" s="56">
        <v>2</v>
      </c>
      <c r="B7" s="57"/>
      <c r="C7" s="57"/>
      <c r="D7" s="57"/>
      <c r="E7" s="58"/>
      <c r="F7" s="58"/>
      <c r="G7" s="58"/>
      <c r="H7" s="59">
        <f>E7*Réf!$B$2+Forfaits!F7*Réf!$B$3+Forfaits!G7*Réf!$B$4</f>
        <v>0</v>
      </c>
      <c r="I7" s="58"/>
    </row>
    <row r="8" spans="1:9">
      <c r="A8" s="56">
        <v>3</v>
      </c>
      <c r="B8" s="57"/>
      <c r="C8" s="57"/>
      <c r="D8" s="57"/>
      <c r="E8" s="58"/>
      <c r="F8" s="58"/>
      <c r="G8" s="58"/>
      <c r="H8" s="59">
        <f>E8*Réf!$B$2+Forfaits!F8*Réf!$B$3+Forfaits!G8*Réf!$B$4</f>
        <v>0</v>
      </c>
      <c r="I8" s="58"/>
    </row>
    <row r="9" spans="1:9">
      <c r="A9" s="56">
        <v>4</v>
      </c>
      <c r="B9" s="57"/>
      <c r="C9" s="57"/>
      <c r="D9" s="57"/>
      <c r="E9" s="58"/>
      <c r="F9" s="58"/>
      <c r="G9" s="58"/>
      <c r="H9" s="59">
        <f>E9*Réf!$B$2+Forfaits!F9*Réf!$B$3+Forfaits!G9*Réf!$B$4</f>
        <v>0</v>
      </c>
      <c r="I9" s="58"/>
    </row>
    <row r="10" spans="1:9">
      <c r="A10" s="56">
        <v>5</v>
      </c>
      <c r="B10" s="57"/>
      <c r="C10" s="57"/>
      <c r="D10" s="57"/>
      <c r="E10" s="58"/>
      <c r="F10" s="58"/>
      <c r="G10" s="58"/>
      <c r="H10" s="59">
        <f>E10*Réf!$B$2+Forfaits!F10*Réf!$B$3+Forfaits!G10*Réf!$B$4</f>
        <v>0</v>
      </c>
      <c r="I10" s="58"/>
    </row>
    <row r="11" spans="1:9">
      <c r="A11" s="56">
        <v>6</v>
      </c>
      <c r="B11" s="57"/>
      <c r="C11" s="57"/>
      <c r="D11" s="57"/>
      <c r="E11" s="58"/>
      <c r="F11" s="58"/>
      <c r="G11" s="58"/>
      <c r="H11" s="59">
        <f>E11*Réf!$B$2+Forfaits!F11*Réf!$B$3+Forfaits!G11*Réf!$B$4</f>
        <v>0</v>
      </c>
      <c r="I11" s="58"/>
    </row>
    <row r="12" spans="1:9">
      <c r="A12" s="56">
        <v>7</v>
      </c>
      <c r="B12" s="57"/>
      <c r="C12" s="57"/>
      <c r="D12" s="57"/>
      <c r="E12" s="58"/>
      <c r="F12" s="58"/>
      <c r="G12" s="58"/>
      <c r="H12" s="59">
        <f>E12*Réf!$B$2+Forfaits!F12*Réf!$B$3+Forfaits!G12*Réf!$B$4</f>
        <v>0</v>
      </c>
      <c r="I12" s="58"/>
    </row>
    <row r="13" spans="1:9">
      <c r="A13" s="56">
        <v>8</v>
      </c>
      <c r="B13" s="57"/>
      <c r="C13" s="57"/>
      <c r="D13" s="57"/>
      <c r="E13" s="58"/>
      <c r="F13" s="58"/>
      <c r="G13" s="58"/>
      <c r="H13" s="59">
        <f>E13*Réf!$B$2+Forfaits!F13*Réf!$B$3+Forfaits!G13*Réf!$B$4</f>
        <v>0</v>
      </c>
      <c r="I13" s="58"/>
    </row>
    <row r="14" spans="1:9">
      <c r="A14" s="56">
        <v>9</v>
      </c>
      <c r="B14" s="57"/>
      <c r="C14" s="57"/>
      <c r="D14" s="57"/>
      <c r="E14" s="58"/>
      <c r="F14" s="58"/>
      <c r="G14" s="58"/>
      <c r="H14" s="59">
        <f>E14*Réf!$B$2+Forfaits!F14*Réf!$B$3+Forfaits!G14*Réf!$B$4</f>
        <v>0</v>
      </c>
      <c r="I14" s="58"/>
    </row>
    <row r="15" spans="1:9">
      <c r="A15" s="56">
        <v>10</v>
      </c>
      <c r="B15" s="57"/>
      <c r="C15" s="57"/>
      <c r="D15" s="57"/>
      <c r="E15" s="58"/>
      <c r="F15" s="58"/>
      <c r="G15" s="58"/>
      <c r="H15" s="59">
        <f>E15*Réf!$B$2+Forfaits!F15*Réf!$B$3+Forfaits!G15*Réf!$B$4</f>
        <v>0</v>
      </c>
      <c r="I15" s="58"/>
    </row>
    <row r="16" spans="1:9">
      <c r="A16" s="56">
        <v>11</v>
      </c>
      <c r="B16" s="57"/>
      <c r="C16" s="57"/>
      <c r="D16" s="57"/>
      <c r="E16" s="58"/>
      <c r="F16" s="58"/>
      <c r="G16" s="58"/>
      <c r="H16" s="59">
        <f>E16*Réf!$B$2+Forfaits!F16*Réf!$B$3+Forfaits!G16*Réf!$B$4</f>
        <v>0</v>
      </c>
      <c r="I16" s="58"/>
    </row>
    <row r="17" spans="1:9">
      <c r="A17" s="56">
        <v>12</v>
      </c>
      <c r="B17" s="57"/>
      <c r="C17" s="57"/>
      <c r="D17" s="57"/>
      <c r="E17" s="58"/>
      <c r="F17" s="58"/>
      <c r="G17" s="58"/>
      <c r="H17" s="59">
        <f>E17*Réf!$B$2+Forfaits!F17*Réf!$B$3+Forfaits!G17*Réf!$B$4</f>
        <v>0</v>
      </c>
      <c r="I17" s="58"/>
    </row>
    <row r="18" spans="1:9">
      <c r="A18" s="56">
        <v>13</v>
      </c>
      <c r="B18" s="57"/>
      <c r="C18" s="57"/>
      <c r="D18" s="57"/>
      <c r="E18" s="58"/>
      <c r="F18" s="58"/>
      <c r="G18" s="58"/>
      <c r="H18" s="59">
        <f>E18*Réf!$B$2+Forfaits!F18*Réf!$B$3+Forfaits!G18*Réf!$B$4</f>
        <v>0</v>
      </c>
      <c r="I18" s="58"/>
    </row>
    <row r="19" spans="1:9">
      <c r="A19" s="56">
        <v>14</v>
      </c>
      <c r="B19" s="57"/>
      <c r="C19" s="57"/>
      <c r="D19" s="57"/>
      <c r="E19" s="58"/>
      <c r="F19" s="58"/>
      <c r="G19" s="58"/>
      <c r="H19" s="59">
        <f>E19*Réf!$B$2+Forfaits!F19*Réf!$B$3+Forfaits!G19*Réf!$B$4</f>
        <v>0</v>
      </c>
      <c r="I19" s="58"/>
    </row>
    <row r="20" spans="1:9">
      <c r="A20" s="56">
        <v>15</v>
      </c>
      <c r="B20" s="57"/>
      <c r="C20" s="57"/>
      <c r="D20" s="57"/>
      <c r="E20" s="58"/>
      <c r="F20" s="58"/>
      <c r="G20" s="58"/>
      <c r="H20" s="59">
        <f>E20*Réf!$B$2+Forfaits!F20*Réf!$B$3+Forfaits!G20*Réf!$B$4</f>
        <v>0</v>
      </c>
      <c r="I20" s="58"/>
    </row>
    <row r="21" spans="1:9">
      <c r="A21" s="56">
        <v>16</v>
      </c>
      <c r="B21" s="57"/>
      <c r="C21" s="57"/>
      <c r="D21" s="57"/>
      <c r="E21" s="58"/>
      <c r="F21" s="58"/>
      <c r="G21" s="58"/>
      <c r="H21" s="59">
        <f>E21*Réf!$B$2+Forfaits!F21*Réf!$B$3+Forfaits!G21*Réf!$B$4</f>
        <v>0</v>
      </c>
      <c r="I21" s="58"/>
    </row>
    <row r="22" spans="1:9">
      <c r="A22" s="56">
        <v>17</v>
      </c>
      <c r="B22" s="57"/>
      <c r="C22" s="57"/>
      <c r="D22" s="57"/>
      <c r="E22" s="58"/>
      <c r="F22" s="58"/>
      <c r="G22" s="58"/>
      <c r="H22" s="59">
        <f>E22*Réf!$B$2+Forfaits!F22*Réf!$B$3+Forfaits!G22*Réf!$B$4</f>
        <v>0</v>
      </c>
      <c r="I22" s="58"/>
    </row>
    <row r="23" spans="1:9">
      <c r="A23" s="56">
        <v>18</v>
      </c>
      <c r="B23" s="57"/>
      <c r="C23" s="57"/>
      <c r="D23" s="57"/>
      <c r="E23" s="58"/>
      <c r="F23" s="58"/>
      <c r="G23" s="58"/>
      <c r="H23" s="59">
        <f>E23*Réf!$B$2+Forfaits!F23*Réf!$B$3+Forfaits!G23*Réf!$B$4</f>
        <v>0</v>
      </c>
      <c r="I23" s="58"/>
    </row>
    <row r="24" spans="1:9">
      <c r="A24" s="56">
        <v>19</v>
      </c>
      <c r="B24" s="57"/>
      <c r="C24" s="57"/>
      <c r="D24" s="57"/>
      <c r="E24" s="58"/>
      <c r="F24" s="58"/>
      <c r="G24" s="58"/>
      <c r="H24" s="59">
        <f>E24*Réf!$B$2+Forfaits!F24*Réf!$B$3+Forfaits!G24*Réf!$B$4</f>
        <v>0</v>
      </c>
      <c r="I24" s="58"/>
    </row>
    <row r="25" spans="1:9">
      <c r="A25" s="56">
        <v>20</v>
      </c>
      <c r="B25" s="57"/>
      <c r="C25" s="57"/>
      <c r="D25" s="57"/>
      <c r="E25" s="58"/>
      <c r="F25" s="58"/>
      <c r="G25" s="58"/>
      <c r="H25" s="59">
        <f>E25*Réf!$B$2+Forfaits!F25*Réf!$B$3+Forfaits!G25*Réf!$B$4</f>
        <v>0</v>
      </c>
      <c r="I25" s="58"/>
    </row>
    <row r="26" spans="1:9">
      <c r="A26" s="56">
        <v>21</v>
      </c>
      <c r="B26" s="57"/>
      <c r="C26" s="57"/>
      <c r="D26" s="57"/>
      <c r="E26" s="58"/>
      <c r="F26" s="58"/>
      <c r="G26" s="58"/>
      <c r="H26" s="59">
        <f>E26*Réf!$B$2+Forfaits!F26*Réf!$B$3+Forfaits!G26*Réf!$B$4</f>
        <v>0</v>
      </c>
      <c r="I26" s="58"/>
    </row>
    <row r="27" spans="1:9">
      <c r="A27" s="56">
        <v>22</v>
      </c>
      <c r="B27" s="57"/>
      <c r="C27" s="57"/>
      <c r="D27" s="57"/>
      <c r="E27" s="58"/>
      <c r="F27" s="58"/>
      <c r="G27" s="58"/>
      <c r="H27" s="59">
        <f>E27*Réf!$B$2+Forfaits!F27*Réf!$B$3+Forfaits!G27*Réf!$B$4</f>
        <v>0</v>
      </c>
      <c r="I27" s="58"/>
    </row>
    <row r="28" spans="1:9">
      <c r="A28" s="56">
        <v>23</v>
      </c>
      <c r="B28" s="57"/>
      <c r="C28" s="57"/>
      <c r="D28" s="57"/>
      <c r="E28" s="58"/>
      <c r="F28" s="58"/>
      <c r="G28" s="58"/>
      <c r="H28" s="59">
        <f>E28*Réf!$B$2+Forfaits!F28*Réf!$B$3+Forfaits!G28*Réf!$B$4</f>
        <v>0</v>
      </c>
      <c r="I28" s="58"/>
    </row>
    <row r="29" spans="1:9">
      <c r="A29" s="56">
        <v>24</v>
      </c>
      <c r="B29" s="57"/>
      <c r="C29" s="57"/>
      <c r="D29" s="57"/>
      <c r="E29" s="58"/>
      <c r="F29" s="58"/>
      <c r="G29" s="58"/>
      <c r="H29" s="59">
        <f>E29*Réf!$B$2+Forfaits!F29*Réf!$B$3+Forfaits!G29*Réf!$B$4</f>
        <v>0</v>
      </c>
      <c r="I29" s="58"/>
    </row>
    <row r="30" spans="1:9">
      <c r="A30" s="56">
        <v>25</v>
      </c>
      <c r="B30" s="57"/>
      <c r="C30" s="57"/>
      <c r="D30" s="57"/>
      <c r="E30" s="58"/>
      <c r="F30" s="58"/>
      <c r="G30" s="58"/>
      <c r="H30" s="59">
        <f>E30*Réf!$B$2+Forfaits!F30*Réf!$B$3+Forfaits!G30*Réf!$B$4</f>
        <v>0</v>
      </c>
      <c r="I30" s="58"/>
    </row>
    <row r="31" spans="1:9">
      <c r="A31" s="56">
        <v>26</v>
      </c>
      <c r="B31" s="57"/>
      <c r="C31" s="57"/>
      <c r="D31" s="57"/>
      <c r="E31" s="58"/>
      <c r="F31" s="58"/>
      <c r="G31" s="58"/>
      <c r="H31" s="59">
        <f>E31*Réf!$B$2+Forfaits!F31*Réf!$B$3+Forfaits!G31*Réf!$B$4</f>
        <v>0</v>
      </c>
      <c r="I31" s="58"/>
    </row>
    <row r="32" spans="1:9">
      <c r="A32" s="56">
        <v>27</v>
      </c>
      <c r="B32" s="57"/>
      <c r="C32" s="57"/>
      <c r="D32" s="57"/>
      <c r="E32" s="58"/>
      <c r="F32" s="58"/>
      <c r="G32" s="58"/>
      <c r="H32" s="59">
        <f>E32*Réf!$B$2+Forfaits!F32*Réf!$B$3+Forfaits!G32*Réf!$B$4</f>
        <v>0</v>
      </c>
      <c r="I32" s="58"/>
    </row>
    <row r="33" spans="1:9">
      <c r="A33" s="56">
        <v>28</v>
      </c>
      <c r="B33" s="57"/>
      <c r="C33" s="57"/>
      <c r="D33" s="57"/>
      <c r="E33" s="58"/>
      <c r="F33" s="58"/>
      <c r="G33" s="58"/>
      <c r="H33" s="59">
        <f>E33*Réf!$B$2+Forfaits!F33*Réf!$B$3+Forfaits!G33*Réf!$B$4</f>
        <v>0</v>
      </c>
      <c r="I33" s="58"/>
    </row>
    <row r="34" spans="1:9">
      <c r="A34" s="56">
        <v>29</v>
      </c>
      <c r="B34" s="57"/>
      <c r="C34" s="57"/>
      <c r="D34" s="57"/>
      <c r="E34" s="58"/>
      <c r="F34" s="58"/>
      <c r="G34" s="58"/>
      <c r="H34" s="59">
        <f>E34*Réf!$B$2+Forfaits!F34*Réf!$B$3+Forfaits!G34*Réf!$B$4</f>
        <v>0</v>
      </c>
      <c r="I34" s="58"/>
    </row>
    <row r="35" spans="1:9">
      <c r="A35" s="56">
        <v>30</v>
      </c>
      <c r="B35" s="57"/>
      <c r="C35" s="57"/>
      <c r="D35" s="57"/>
      <c r="E35" s="58"/>
      <c r="F35" s="58"/>
      <c r="G35" s="58"/>
      <c r="H35" s="59">
        <f>E35*Réf!$B$2+Forfaits!F35*Réf!$B$3+Forfaits!G35*Réf!$B$4</f>
        <v>0</v>
      </c>
      <c r="I35" s="58"/>
    </row>
    <row r="36" spans="1:9">
      <c r="A36" s="56">
        <v>31</v>
      </c>
      <c r="B36" s="57"/>
      <c r="C36" s="57"/>
      <c r="D36" s="57"/>
      <c r="E36" s="58"/>
      <c r="F36" s="58"/>
      <c r="G36" s="58"/>
      <c r="H36" s="59">
        <f>E36*Réf!$B$2+Forfaits!F36*Réf!$B$3+Forfaits!G36*Réf!$B$4</f>
        <v>0</v>
      </c>
      <c r="I36" s="58"/>
    </row>
    <row r="37" spans="1:9">
      <c r="A37" s="56">
        <v>32</v>
      </c>
      <c r="B37" s="57"/>
      <c r="C37" s="57"/>
      <c r="D37" s="57"/>
      <c r="E37" s="58"/>
      <c r="F37" s="58"/>
      <c r="G37" s="58"/>
      <c r="H37" s="59">
        <f>E37*Réf!$B$2+Forfaits!F37*Réf!$B$3+Forfaits!G37*Réf!$B$4</f>
        <v>0</v>
      </c>
      <c r="I37" s="58"/>
    </row>
    <row r="38" spans="1:9">
      <c r="A38" s="56">
        <v>33</v>
      </c>
      <c r="B38" s="57"/>
      <c r="C38" s="57"/>
      <c r="D38" s="57"/>
      <c r="E38" s="58"/>
      <c r="F38" s="58"/>
      <c r="G38" s="58"/>
      <c r="H38" s="59">
        <f>E38*Réf!$B$2+Forfaits!F38*Réf!$B$3+Forfaits!G38*Réf!$B$4</f>
        <v>0</v>
      </c>
      <c r="I38" s="58"/>
    </row>
    <row r="39" spans="1:9">
      <c r="A39" s="56">
        <v>34</v>
      </c>
      <c r="B39" s="57"/>
      <c r="C39" s="57"/>
      <c r="D39" s="57"/>
      <c r="E39" s="58"/>
      <c r="F39" s="58"/>
      <c r="G39" s="58"/>
      <c r="H39" s="59">
        <f>E39*Réf!$B$2+Forfaits!F39*Réf!$B$3+Forfaits!G39*Réf!$B$4</f>
        <v>0</v>
      </c>
      <c r="I39" s="58"/>
    </row>
    <row r="40" spans="1:9">
      <c r="A40" s="56">
        <v>35</v>
      </c>
      <c r="B40" s="57"/>
      <c r="C40" s="57"/>
      <c r="D40" s="57"/>
      <c r="E40" s="58"/>
      <c r="F40" s="58"/>
      <c r="G40" s="58"/>
      <c r="H40" s="59">
        <f>E40*Réf!$B$2+Forfaits!F40*Réf!$B$3+Forfaits!G40*Réf!$B$4</f>
        <v>0</v>
      </c>
      <c r="I40" s="58"/>
    </row>
    <row r="41" spans="1:9">
      <c r="A41" s="56">
        <v>36</v>
      </c>
      <c r="B41" s="57"/>
      <c r="C41" s="57"/>
      <c r="D41" s="57"/>
      <c r="E41" s="58"/>
      <c r="F41" s="58"/>
      <c r="G41" s="58"/>
      <c r="H41" s="59">
        <f>E41*Réf!$B$2+Forfaits!F41*Réf!$B$3+Forfaits!G41*Réf!$B$4</f>
        <v>0</v>
      </c>
      <c r="I41" s="58"/>
    </row>
    <row r="42" spans="1:9">
      <c r="A42" s="56">
        <v>37</v>
      </c>
      <c r="B42" s="57"/>
      <c r="C42" s="57"/>
      <c r="D42" s="57"/>
      <c r="E42" s="58"/>
      <c r="F42" s="58"/>
      <c r="G42" s="58"/>
      <c r="H42" s="59">
        <f>E42*Réf!$B$2+Forfaits!F42*Réf!$B$3+Forfaits!G42*Réf!$B$4</f>
        <v>0</v>
      </c>
      <c r="I42" s="58"/>
    </row>
    <row r="43" spans="1:9">
      <c r="A43" s="56">
        <v>38</v>
      </c>
      <c r="B43" s="57"/>
      <c r="C43" s="57"/>
      <c r="D43" s="57"/>
      <c r="E43" s="58"/>
      <c r="F43" s="58"/>
      <c r="G43" s="58"/>
      <c r="H43" s="59">
        <f>E43*Réf!$B$2+Forfaits!F43*Réf!$B$3+Forfaits!G43*Réf!$B$4</f>
        <v>0</v>
      </c>
      <c r="I43" s="58"/>
    </row>
    <row r="44" spans="1:9">
      <c r="A44" s="56">
        <v>39</v>
      </c>
      <c r="B44" s="57"/>
      <c r="C44" s="57"/>
      <c r="D44" s="57"/>
      <c r="E44" s="58"/>
      <c r="F44" s="58"/>
      <c r="G44" s="58"/>
      <c r="H44" s="59">
        <f>E44*Réf!$B$2+Forfaits!F44*Réf!$B$3+Forfaits!G44*Réf!$B$4</f>
        <v>0</v>
      </c>
      <c r="I44" s="58"/>
    </row>
    <row r="45" spans="1:9">
      <c r="A45" s="56">
        <v>40</v>
      </c>
      <c r="B45" s="57"/>
      <c r="C45" s="57"/>
      <c r="D45" s="57"/>
      <c r="E45" s="58"/>
      <c r="F45" s="58"/>
      <c r="G45" s="58"/>
      <c r="H45" s="59">
        <f>E45*Réf!$B$2+Forfaits!F45*Réf!$B$3+Forfaits!G45*Réf!$B$4</f>
        <v>0</v>
      </c>
      <c r="I45" s="58"/>
    </row>
    <row r="46" spans="1:9">
      <c r="A46" s="56">
        <v>41</v>
      </c>
      <c r="B46" s="57"/>
      <c r="C46" s="57"/>
      <c r="D46" s="57"/>
      <c r="E46" s="58"/>
      <c r="F46" s="58"/>
      <c r="G46" s="58"/>
      <c r="H46" s="59">
        <f>E46*Réf!$B$2+Forfaits!F46*Réf!$B$3+Forfaits!G46*Réf!$B$4</f>
        <v>0</v>
      </c>
      <c r="I46" s="58"/>
    </row>
    <row r="47" spans="1:9">
      <c r="A47" s="56">
        <v>42</v>
      </c>
      <c r="B47" s="57"/>
      <c r="C47" s="57"/>
      <c r="D47" s="57"/>
      <c r="E47" s="58"/>
      <c r="F47" s="58"/>
      <c r="G47" s="58"/>
      <c r="H47" s="59">
        <f>E47*Réf!$B$2+Forfaits!F47*Réf!$B$3+Forfaits!G47*Réf!$B$4</f>
        <v>0</v>
      </c>
      <c r="I47" s="58"/>
    </row>
    <row r="48" spans="1:9">
      <c r="A48" s="56">
        <v>43</v>
      </c>
      <c r="B48" s="57"/>
      <c r="C48" s="57"/>
      <c r="D48" s="57"/>
      <c r="E48" s="58"/>
      <c r="F48" s="58"/>
      <c r="G48" s="58"/>
      <c r="H48" s="59">
        <f>E48*Réf!$B$2+Forfaits!F48*Réf!$B$3+Forfaits!G48*Réf!$B$4</f>
        <v>0</v>
      </c>
      <c r="I48" s="58"/>
    </row>
    <row r="49" spans="1:9">
      <c r="A49" s="56">
        <v>44</v>
      </c>
      <c r="B49" s="57"/>
      <c r="C49" s="57"/>
      <c r="D49" s="57"/>
      <c r="E49" s="58"/>
      <c r="F49" s="58"/>
      <c r="G49" s="58"/>
      <c r="H49" s="59">
        <f>E49*Réf!$B$2+Forfaits!F49*Réf!$B$3+Forfaits!G49*Réf!$B$4</f>
        <v>0</v>
      </c>
      <c r="I49" s="58"/>
    </row>
    <row r="50" spans="1:9" ht="15.75" thickBot="1">
      <c r="A50" s="56">
        <v>45</v>
      </c>
      <c r="B50" s="57"/>
      <c r="C50" s="57"/>
      <c r="D50" s="57"/>
      <c r="E50" s="58"/>
      <c r="F50" s="58"/>
      <c r="G50" s="58"/>
      <c r="H50" s="59">
        <f>E50*Réf!$B$2+Forfaits!F50*Réf!$B$3+Forfaits!G50*Réf!$B$4</f>
        <v>0</v>
      </c>
      <c r="I50" s="58"/>
    </row>
    <row r="51" spans="1:9" ht="19.5" thickBot="1">
      <c r="A51" s="60"/>
      <c r="B51" s="61"/>
      <c r="C51" s="61" t="s">
        <v>30</v>
      </c>
      <c r="D51" s="61"/>
      <c r="E51" s="61">
        <f>SUM(E6:E50)</f>
        <v>0</v>
      </c>
      <c r="F51" s="61">
        <f>SUM(F6:F50)</f>
        <v>0</v>
      </c>
      <c r="G51" s="61">
        <f>SUM(G6:G50)</f>
        <v>0</v>
      </c>
      <c r="H51" s="62">
        <f>SUM(H6:H50)</f>
        <v>0</v>
      </c>
      <c r="I51" s="63"/>
    </row>
  </sheetData>
  <mergeCells count="6">
    <mergeCell ref="A1:I1"/>
    <mergeCell ref="A2:I2"/>
    <mergeCell ref="A3:A4"/>
    <mergeCell ref="B3:B4"/>
    <mergeCell ref="C3:C4"/>
    <mergeCell ref="D3:D4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L40"/>
  <sheetViews>
    <sheetView showGridLines="0" topLeftCell="A7" workbookViewId="0">
      <selection activeCell="F10" sqref="F10:L10"/>
    </sheetView>
  </sheetViews>
  <sheetFormatPr baseColWidth="10" defaultRowHeight="15"/>
  <cols>
    <col min="1" max="1" width="11" style="36"/>
    <col min="2" max="2" width="21" style="36" customWidth="1"/>
    <col min="3" max="3" width="20.125" style="36" customWidth="1"/>
    <col min="4" max="4" width="24.125" style="36" bestFit="1" customWidth="1"/>
    <col min="5" max="5" width="17.375" style="36" bestFit="1" customWidth="1"/>
    <col min="6" max="16384" width="11" style="36"/>
  </cols>
  <sheetData>
    <row r="1" spans="1:12" s="4" customFormat="1">
      <c r="A1" s="2"/>
      <c r="B1" s="2"/>
      <c r="C1" s="2"/>
      <c r="D1" s="2"/>
      <c r="E1" s="2"/>
      <c r="F1" s="3"/>
    </row>
    <row r="2" spans="1:12" s="4" customFormat="1">
      <c r="A2" s="2"/>
      <c r="B2" s="2"/>
      <c r="C2" s="2"/>
      <c r="D2" s="2"/>
      <c r="E2" s="2"/>
      <c r="F2" s="3"/>
    </row>
    <row r="3" spans="1:12" s="4" customFormat="1">
      <c r="A3" s="2"/>
      <c r="B3" s="2"/>
      <c r="C3" s="2"/>
      <c r="D3" s="2"/>
      <c r="E3" s="2"/>
      <c r="F3" s="3"/>
    </row>
    <row r="4" spans="1:12" s="4" customFormat="1">
      <c r="A4" s="2"/>
      <c r="B4" s="2"/>
      <c r="C4" s="2"/>
      <c r="D4" s="5"/>
      <c r="E4" s="2"/>
      <c r="F4" s="3"/>
    </row>
    <row r="5" spans="1:12" s="4" customFormat="1">
      <c r="A5" s="2"/>
      <c r="B5" s="2"/>
      <c r="C5" s="2"/>
      <c r="D5" s="5"/>
      <c r="E5" s="2"/>
      <c r="F5" s="3"/>
    </row>
    <row r="6" spans="1:12" s="4" customFormat="1">
      <c r="A6" s="2"/>
      <c r="B6" s="2"/>
      <c r="C6" s="2"/>
      <c r="D6" s="2"/>
      <c r="E6" s="2"/>
      <c r="F6" s="3"/>
    </row>
    <row r="7" spans="1:12" s="4" customFormat="1">
      <c r="A7" s="2"/>
      <c r="B7" s="6"/>
      <c r="C7" s="6"/>
      <c r="D7" s="2"/>
      <c r="E7" s="2"/>
      <c r="F7" s="3"/>
    </row>
    <row r="8" spans="1:12" s="4" customFormat="1">
      <c r="A8" s="2"/>
      <c r="B8" s="6"/>
      <c r="C8" s="6"/>
      <c r="D8" s="2"/>
      <c r="E8" s="2"/>
      <c r="F8" s="3"/>
    </row>
    <row r="9" spans="1:12" ht="58.5" customHeight="1">
      <c r="A9" s="176" t="s">
        <v>0</v>
      </c>
      <c r="B9" s="177"/>
      <c r="C9" s="177"/>
      <c r="D9" s="177"/>
      <c r="E9" s="177"/>
      <c r="F9" s="177"/>
      <c r="G9" s="177"/>
      <c r="H9" s="177"/>
      <c r="I9" s="177"/>
      <c r="J9" s="177"/>
      <c r="K9" s="177"/>
      <c r="L9" s="178"/>
    </row>
    <row r="10" spans="1:12" ht="18.75">
      <c r="A10" s="185" t="s">
        <v>28</v>
      </c>
      <c r="B10" s="185"/>
      <c r="C10" s="185"/>
      <c r="D10" s="185"/>
      <c r="E10" s="185"/>
      <c r="F10" s="179" t="str">
        <f>IF('Synthèse forfaits bénéficiaire'!F10:I10="","",'Synthèse forfaits bénéficiaire'!F10:I10)</f>
        <v/>
      </c>
      <c r="G10" s="180"/>
      <c r="H10" s="180"/>
      <c r="I10" s="180"/>
      <c r="J10" s="180"/>
      <c r="K10" s="180"/>
      <c r="L10" s="181"/>
    </row>
    <row r="11" spans="1:12" ht="18.75" customHeight="1">
      <c r="A11" s="185" t="s">
        <v>29</v>
      </c>
      <c r="B11" s="185"/>
      <c r="C11" s="185"/>
      <c r="D11" s="185"/>
      <c r="E11" s="185"/>
      <c r="F11" s="179" t="str">
        <f>IF('Synthèse forfaits bénéficiaire'!F11:I11="","",'Synthèse forfaits bénéficiaire'!F11:I11)</f>
        <v/>
      </c>
      <c r="G11" s="180"/>
      <c r="H11" s="180"/>
      <c r="I11" s="180"/>
      <c r="J11" s="180"/>
      <c r="K11" s="180"/>
      <c r="L11" s="181"/>
    </row>
    <row r="12" spans="1:12" ht="18" customHeight="1">
      <c r="A12" s="182" t="s">
        <v>66</v>
      </c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4"/>
    </row>
    <row r="13" spans="1:12" ht="16.5" customHeight="1"/>
    <row r="14" spans="1:12" ht="16.5" customHeight="1" thickBot="1"/>
    <row r="15" spans="1:12" ht="16.5" customHeight="1" thickBot="1">
      <c r="B15" s="173" t="s">
        <v>76</v>
      </c>
      <c r="C15" s="174"/>
      <c r="D15" s="174"/>
      <c r="E15" s="175"/>
    </row>
    <row r="16" spans="1:12" ht="16.5" customHeight="1">
      <c r="B16" s="114" t="s">
        <v>32</v>
      </c>
      <c r="C16" s="94" t="s">
        <v>67</v>
      </c>
      <c r="D16" s="94" t="s">
        <v>68</v>
      </c>
      <c r="E16" s="115" t="s">
        <v>70</v>
      </c>
    </row>
    <row r="17" spans="2:5" ht="16.5" customHeight="1">
      <c r="B17" s="97" t="s">
        <v>9</v>
      </c>
      <c r="C17" s="92" t="str">
        <f>IF(Forfaits!E51=0,"",Forfaits!E51)</f>
        <v/>
      </c>
      <c r="D17" s="92" t="str">
        <f>IF('Instruction Forfaits '!I51=0,"",'Instruction Forfaits '!I51)</f>
        <v/>
      </c>
      <c r="E17" s="98" t="str">
        <f>IF(C17="","",C17-D17)</f>
        <v/>
      </c>
    </row>
    <row r="18" spans="2:5" ht="16.5" customHeight="1">
      <c r="B18" s="99" t="s">
        <v>12</v>
      </c>
      <c r="C18" s="93" t="str">
        <f>IF(Forfaits!F51=0,"",Forfaits!F51)</f>
        <v/>
      </c>
      <c r="D18" s="93" t="str">
        <f>IF('Instruction Forfaits '!J51=0,"",'Instruction Forfaits '!J51)</f>
        <v/>
      </c>
      <c r="E18" s="100" t="str">
        <f t="shared" ref="E18:E19" si="0">IF(C18="","",C18-D18)</f>
        <v/>
      </c>
    </row>
    <row r="19" spans="2:5" ht="16.5" customHeight="1" thickBot="1">
      <c r="B19" s="101" t="s">
        <v>15</v>
      </c>
      <c r="C19" s="116" t="str">
        <f>IF(Forfaits!G51=0,"",Forfaits!G51)</f>
        <v/>
      </c>
      <c r="D19" s="116" t="str">
        <f>IF('Instruction Forfaits '!K51=0,"",'Instruction Forfaits '!K51)</f>
        <v/>
      </c>
      <c r="E19" s="102" t="str">
        <f t="shared" si="0"/>
        <v/>
      </c>
    </row>
    <row r="20" spans="2:5" ht="16.5" customHeight="1"/>
    <row r="21" spans="2:5" ht="16.5" customHeight="1" thickBot="1"/>
    <row r="22" spans="2:5" ht="16.5" customHeight="1" thickBot="1">
      <c r="B22" s="173" t="s">
        <v>75</v>
      </c>
      <c r="C22" s="174"/>
      <c r="D22" s="174"/>
      <c r="E22" s="175"/>
    </row>
    <row r="23" spans="2:5" ht="16.5" customHeight="1">
      <c r="B23" s="114" t="s">
        <v>32</v>
      </c>
      <c r="C23" s="94" t="s">
        <v>71</v>
      </c>
      <c r="D23" s="94" t="s">
        <v>69</v>
      </c>
      <c r="E23" s="115" t="s">
        <v>72</v>
      </c>
    </row>
    <row r="24" spans="2:5" ht="16.5" customHeight="1">
      <c r="B24" s="97" t="s">
        <v>9</v>
      </c>
      <c r="C24" s="95" t="str">
        <f>IF(C17="","",C17*Réf!B2)</f>
        <v/>
      </c>
      <c r="D24" s="95" t="str">
        <f>IF(D17="","",D17*Réf!B2)</f>
        <v/>
      </c>
      <c r="E24" s="117" t="str">
        <f>IF(C24="","",C24-D24)</f>
        <v/>
      </c>
    </row>
    <row r="25" spans="2:5" ht="16.5" customHeight="1">
      <c r="B25" s="99" t="s">
        <v>12</v>
      </c>
      <c r="C25" s="96" t="str">
        <f>IF(C18="","",C18*Réf!B3)</f>
        <v/>
      </c>
      <c r="D25" s="96" t="str">
        <f>IF(D18="","",D18*Réf!B3)</f>
        <v/>
      </c>
      <c r="E25" s="118" t="str">
        <f t="shared" ref="E25:E26" si="1">IF(C25="","",C25-D25)</f>
        <v/>
      </c>
    </row>
    <row r="26" spans="2:5" ht="16.5" customHeight="1" thickBot="1">
      <c r="B26" s="101" t="s">
        <v>15</v>
      </c>
      <c r="C26" s="119" t="str">
        <f>IF(C19="","",C19*Réf!B4)</f>
        <v/>
      </c>
      <c r="D26" s="119" t="str">
        <f>IF(D19="","",D19*Réf!B4)</f>
        <v/>
      </c>
      <c r="E26" s="120" t="str">
        <f t="shared" si="1"/>
        <v/>
      </c>
    </row>
    <row r="27" spans="2:5" ht="16.5" customHeight="1" thickBot="1">
      <c r="B27" s="113" t="s">
        <v>39</v>
      </c>
      <c r="C27" s="111">
        <f>SUM(C24:C26)</f>
        <v>0</v>
      </c>
      <c r="D27" s="111">
        <f t="shared" ref="D27:E27" si="2">SUM(D24:D26)</f>
        <v>0</v>
      </c>
      <c r="E27" s="112">
        <f t="shared" si="2"/>
        <v>0</v>
      </c>
    </row>
    <row r="28" spans="2:5" ht="16.5" customHeight="1"/>
    <row r="29" spans="2:5" ht="16.5" customHeight="1"/>
    <row r="30" spans="2:5" ht="16.5" customHeight="1">
      <c r="B30" s="110" t="s">
        <v>73</v>
      </c>
    </row>
    <row r="31" spans="2:5" ht="16.5" customHeight="1" thickBot="1"/>
    <row r="32" spans="2:5" ht="19.5" customHeight="1" thickBot="1">
      <c r="B32" s="103" t="s">
        <v>32</v>
      </c>
      <c r="C32" s="103" t="s">
        <v>74</v>
      </c>
    </row>
    <row r="33" spans="2:3" ht="16.5" customHeight="1">
      <c r="B33" s="107" t="s">
        <v>9</v>
      </c>
      <c r="C33" s="104" t="str">
        <f>+D17</f>
        <v/>
      </c>
    </row>
    <row r="34" spans="2:3" ht="16.5" customHeight="1">
      <c r="B34" s="108" t="s">
        <v>12</v>
      </c>
      <c r="C34" s="105" t="str">
        <f>+D18</f>
        <v/>
      </c>
    </row>
    <row r="35" spans="2:3" ht="16.5" customHeight="1" thickBot="1">
      <c r="B35" s="109" t="s">
        <v>15</v>
      </c>
      <c r="C35" s="106" t="str">
        <f>+D19</f>
        <v/>
      </c>
    </row>
    <row r="36" spans="2:3" ht="16.5" customHeight="1"/>
    <row r="37" spans="2:3" ht="16.5" customHeight="1"/>
    <row r="38" spans="2:3" ht="16.5" customHeight="1"/>
    <row r="39" spans="2:3" ht="16.5" customHeight="1"/>
    <row r="40" spans="2:3" ht="16.5" customHeight="1"/>
  </sheetData>
  <mergeCells count="8">
    <mergeCell ref="B15:E15"/>
    <mergeCell ref="B22:E22"/>
    <mergeCell ref="A9:L9"/>
    <mergeCell ref="F10:L10"/>
    <mergeCell ref="F11:L11"/>
    <mergeCell ref="A12:L12"/>
    <mergeCell ref="A10:E10"/>
    <mergeCell ref="A11:E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N51"/>
  <sheetViews>
    <sheetView topLeftCell="C1" workbookViewId="0">
      <pane ySplit="5" topLeftCell="A6" activePane="bottomLeft" state="frozen"/>
      <selection pane="bottomLeft" activeCell="J56" sqref="J56"/>
    </sheetView>
  </sheetViews>
  <sheetFormatPr baseColWidth="10" defaultRowHeight="15"/>
  <cols>
    <col min="1" max="1" width="7.625" style="24" bestFit="1" customWidth="1"/>
    <col min="2" max="2" width="28" style="24" customWidth="1"/>
    <col min="3" max="3" width="29.375" style="24" customWidth="1"/>
    <col min="4" max="4" width="13" style="24" customWidth="1"/>
    <col min="5" max="5" width="12.5" style="24" customWidth="1"/>
    <col min="6" max="6" width="12.25" style="24" customWidth="1"/>
    <col min="7" max="7" width="11.875" style="24" customWidth="1"/>
    <col min="8" max="8" width="16" style="64" customWidth="1"/>
    <col min="9" max="10" width="16" style="24" customWidth="1"/>
    <col min="11" max="11" width="16.25" style="24" customWidth="1"/>
    <col min="12" max="12" width="21.125" style="64" customWidth="1"/>
    <col min="13" max="13" width="40.75" style="24" customWidth="1"/>
    <col min="14" max="14" width="7.5" style="65" bestFit="1" customWidth="1"/>
    <col min="15" max="16384" width="11" style="24"/>
  </cols>
  <sheetData>
    <row r="1" spans="1:14" s="69" customFormat="1" ht="29.25" thickBot="1">
      <c r="A1" s="188" t="s">
        <v>42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90"/>
    </row>
    <row r="2" spans="1:14" s="69" customFormat="1" ht="43.5" customHeight="1" thickBot="1">
      <c r="A2" s="191" t="s">
        <v>43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3"/>
    </row>
    <row r="3" spans="1:14" s="69" customFormat="1" ht="21" customHeight="1">
      <c r="A3" s="194" t="s">
        <v>18</v>
      </c>
      <c r="B3" s="196" t="s">
        <v>22</v>
      </c>
      <c r="C3" s="196" t="s">
        <v>21</v>
      </c>
      <c r="D3" s="196" t="s">
        <v>59</v>
      </c>
      <c r="E3" s="196" t="s">
        <v>52</v>
      </c>
      <c r="F3" s="196" t="s">
        <v>55</v>
      </c>
      <c r="G3" s="196" t="s">
        <v>54</v>
      </c>
      <c r="H3" s="198" t="s">
        <v>23</v>
      </c>
      <c r="I3" s="70" t="s">
        <v>47</v>
      </c>
      <c r="J3" s="70" t="s">
        <v>48</v>
      </c>
      <c r="K3" s="70" t="s">
        <v>49</v>
      </c>
      <c r="L3" s="200" t="s">
        <v>69</v>
      </c>
      <c r="M3" s="70" t="s">
        <v>51</v>
      </c>
      <c r="N3" s="186" t="s">
        <v>56</v>
      </c>
    </row>
    <row r="4" spans="1:14" s="69" customFormat="1" ht="19.5" customHeight="1">
      <c r="A4" s="195"/>
      <c r="B4" s="197"/>
      <c r="C4" s="197"/>
      <c r="D4" s="197"/>
      <c r="E4" s="197"/>
      <c r="F4" s="197"/>
      <c r="G4" s="197"/>
      <c r="H4" s="199"/>
      <c r="I4" s="71" t="s">
        <v>50</v>
      </c>
      <c r="J4" s="71" t="s">
        <v>50</v>
      </c>
      <c r="K4" s="71" t="s">
        <v>50</v>
      </c>
      <c r="L4" s="201"/>
      <c r="M4" s="71" t="s">
        <v>31</v>
      </c>
      <c r="N4" s="187"/>
    </row>
    <row r="5" spans="1:14" s="69" customFormat="1">
      <c r="A5" s="72" t="s">
        <v>33</v>
      </c>
      <c r="B5" s="73" t="s">
        <v>34</v>
      </c>
      <c r="C5" s="74" t="s">
        <v>35</v>
      </c>
      <c r="D5" s="74">
        <v>9760002</v>
      </c>
      <c r="E5" s="73">
        <v>300</v>
      </c>
      <c r="F5" s="73">
        <v>150</v>
      </c>
      <c r="G5" s="73">
        <v>150</v>
      </c>
      <c r="H5" s="75">
        <v>5175</v>
      </c>
      <c r="I5" s="76">
        <v>300</v>
      </c>
      <c r="J5" s="76">
        <v>150</v>
      </c>
      <c r="K5" s="76">
        <v>150</v>
      </c>
      <c r="L5" s="77">
        <v>5175</v>
      </c>
      <c r="M5" s="78" t="s">
        <v>57</v>
      </c>
      <c r="N5" s="79" t="s">
        <v>58</v>
      </c>
    </row>
    <row r="6" spans="1:14">
      <c r="A6" s="66">
        <v>1</v>
      </c>
      <c r="B6" s="126" t="str">
        <f>IF(Forfaits!B6=0,"",Forfaits!B6)</f>
        <v/>
      </c>
      <c r="C6" s="126" t="str">
        <f>IF(Forfaits!C6=0,"",Forfaits!C6)</f>
        <v/>
      </c>
      <c r="D6" s="126" t="str">
        <f>IF(Forfaits!D6=0,"",Forfaits!D6)</f>
        <v/>
      </c>
      <c r="E6" s="126" t="str">
        <f>IF(Forfaits!E6=0,"",Forfaits!E6)</f>
        <v/>
      </c>
      <c r="F6" s="126" t="str">
        <f>IF(Forfaits!F6=0,"",Forfaits!F6)</f>
        <v/>
      </c>
      <c r="G6" s="126" t="str">
        <f>IF(Forfaits!G6=0,"",Forfaits!G6)</f>
        <v/>
      </c>
      <c r="H6" s="127" t="str">
        <f>IF(Forfaits!H6=0,"",Forfaits!H6)</f>
        <v/>
      </c>
      <c r="I6" s="121"/>
      <c r="J6" s="121"/>
      <c r="K6" s="121"/>
      <c r="L6" s="127">
        <f>I6*Réf!$B$2+'Instruction Forfaits '!J6*Réf!$B$3+'Instruction Forfaits '!K6*Réf!$B$4</f>
        <v>0</v>
      </c>
      <c r="M6" s="121"/>
      <c r="N6" s="123"/>
    </row>
    <row r="7" spans="1:14">
      <c r="A7" s="66">
        <v>2</v>
      </c>
      <c r="B7" s="126" t="str">
        <f>IF(Forfaits!B7=0,"",Forfaits!B7)</f>
        <v/>
      </c>
      <c r="C7" s="126" t="str">
        <f>IF(Forfaits!C7=0,"",Forfaits!C7)</f>
        <v/>
      </c>
      <c r="D7" s="126" t="str">
        <f>IF(Forfaits!D7=0,"",Forfaits!D7)</f>
        <v/>
      </c>
      <c r="E7" s="126" t="str">
        <f>IF(Forfaits!E7=0,"",Forfaits!E7)</f>
        <v/>
      </c>
      <c r="F7" s="126" t="str">
        <f>IF(Forfaits!F7=0,"",Forfaits!F7)</f>
        <v/>
      </c>
      <c r="G7" s="126" t="str">
        <f>IF(Forfaits!G7=0,"",Forfaits!G7)</f>
        <v/>
      </c>
      <c r="H7" s="127" t="str">
        <f>IF(Forfaits!H7=0,"",Forfaits!H7)</f>
        <v/>
      </c>
      <c r="I7" s="121"/>
      <c r="J7" s="121"/>
      <c r="K7" s="121"/>
      <c r="L7" s="127">
        <f>I7*Réf!$B$2+'Instruction Forfaits '!J7*Réf!$B$3+'Instruction Forfaits '!K7*Réf!$B$4</f>
        <v>0</v>
      </c>
      <c r="M7" s="121"/>
      <c r="N7" s="123"/>
    </row>
    <row r="8" spans="1:14">
      <c r="A8" s="66">
        <v>3</v>
      </c>
      <c r="B8" s="126" t="str">
        <f>IF(Forfaits!B8=0,"",Forfaits!B8)</f>
        <v/>
      </c>
      <c r="C8" s="126" t="str">
        <f>IF(Forfaits!C8=0,"",Forfaits!C8)</f>
        <v/>
      </c>
      <c r="D8" s="126" t="str">
        <f>IF(Forfaits!D8=0,"",Forfaits!D8)</f>
        <v/>
      </c>
      <c r="E8" s="126" t="str">
        <f>IF(Forfaits!E8=0,"",Forfaits!E8)</f>
        <v/>
      </c>
      <c r="F8" s="126" t="str">
        <f>IF(Forfaits!F8=0,"",Forfaits!F8)</f>
        <v/>
      </c>
      <c r="G8" s="126" t="str">
        <f>IF(Forfaits!G8=0,"",Forfaits!G8)</f>
        <v/>
      </c>
      <c r="H8" s="127" t="str">
        <f>IF(Forfaits!H8=0,"",Forfaits!H8)</f>
        <v/>
      </c>
      <c r="I8" s="121"/>
      <c r="J8" s="121"/>
      <c r="K8" s="121"/>
      <c r="L8" s="127">
        <f>I8*Réf!$B$2+'Instruction Forfaits '!J8*Réf!$B$3+'Instruction Forfaits '!K8*Réf!$B$4</f>
        <v>0</v>
      </c>
      <c r="M8" s="121"/>
      <c r="N8" s="123"/>
    </row>
    <row r="9" spans="1:14">
      <c r="A9" s="66">
        <v>4</v>
      </c>
      <c r="B9" s="126" t="str">
        <f>IF(Forfaits!B9=0,"",Forfaits!B9)</f>
        <v/>
      </c>
      <c r="C9" s="126" t="str">
        <f>IF(Forfaits!C9=0,"",Forfaits!C9)</f>
        <v/>
      </c>
      <c r="D9" s="126" t="str">
        <f>IF(Forfaits!D9=0,"",Forfaits!D9)</f>
        <v/>
      </c>
      <c r="E9" s="126" t="str">
        <f>IF(Forfaits!E9=0,"",Forfaits!E9)</f>
        <v/>
      </c>
      <c r="F9" s="126" t="str">
        <f>IF(Forfaits!F9=0,"",Forfaits!F9)</f>
        <v/>
      </c>
      <c r="G9" s="126" t="str">
        <f>IF(Forfaits!G9=0,"",Forfaits!G9)</f>
        <v/>
      </c>
      <c r="H9" s="127" t="str">
        <f>IF(Forfaits!H9=0,"",Forfaits!H9)</f>
        <v/>
      </c>
      <c r="I9" s="121"/>
      <c r="J9" s="121"/>
      <c r="K9" s="121"/>
      <c r="L9" s="127">
        <f>I9*Réf!$B$2+'Instruction Forfaits '!J9*Réf!$B$3+'Instruction Forfaits '!K9*Réf!$B$4</f>
        <v>0</v>
      </c>
      <c r="M9" s="121"/>
      <c r="N9" s="123"/>
    </row>
    <row r="10" spans="1:14">
      <c r="A10" s="66">
        <v>5</v>
      </c>
      <c r="B10" s="126" t="str">
        <f>IF(Forfaits!B10=0,"",Forfaits!B10)</f>
        <v/>
      </c>
      <c r="C10" s="126" t="str">
        <f>IF(Forfaits!C10=0,"",Forfaits!C10)</f>
        <v/>
      </c>
      <c r="D10" s="126" t="str">
        <f>IF(Forfaits!D10=0,"",Forfaits!D10)</f>
        <v/>
      </c>
      <c r="E10" s="126" t="str">
        <f>IF(Forfaits!E10=0,"",Forfaits!E10)</f>
        <v/>
      </c>
      <c r="F10" s="126" t="str">
        <f>IF(Forfaits!F10=0,"",Forfaits!F10)</f>
        <v/>
      </c>
      <c r="G10" s="126" t="str">
        <f>IF(Forfaits!G10=0,"",Forfaits!G10)</f>
        <v/>
      </c>
      <c r="H10" s="127" t="str">
        <f>IF(Forfaits!H10=0,"",Forfaits!H10)</f>
        <v/>
      </c>
      <c r="I10" s="121"/>
      <c r="J10" s="121"/>
      <c r="K10" s="121"/>
      <c r="L10" s="127">
        <f>I10*Réf!$B$2+'Instruction Forfaits '!J10*Réf!$B$3+'Instruction Forfaits '!K10*Réf!$B$4</f>
        <v>0</v>
      </c>
      <c r="M10" s="121"/>
      <c r="N10" s="123"/>
    </row>
    <row r="11" spans="1:14">
      <c r="A11" s="66">
        <v>6</v>
      </c>
      <c r="B11" s="126" t="str">
        <f>IF(Forfaits!B11=0,"",Forfaits!B11)</f>
        <v/>
      </c>
      <c r="C11" s="126" t="str">
        <f>IF(Forfaits!C11=0,"",Forfaits!C11)</f>
        <v/>
      </c>
      <c r="D11" s="126" t="str">
        <f>IF(Forfaits!D11=0,"",Forfaits!D11)</f>
        <v/>
      </c>
      <c r="E11" s="126" t="str">
        <f>IF(Forfaits!E11=0,"",Forfaits!E11)</f>
        <v/>
      </c>
      <c r="F11" s="126" t="str">
        <f>IF(Forfaits!F11=0,"",Forfaits!F11)</f>
        <v/>
      </c>
      <c r="G11" s="126" t="str">
        <f>IF(Forfaits!G11=0,"",Forfaits!G11)</f>
        <v/>
      </c>
      <c r="H11" s="127" t="str">
        <f>IF(Forfaits!H11=0,"",Forfaits!H11)</f>
        <v/>
      </c>
      <c r="I11" s="121"/>
      <c r="J11" s="121"/>
      <c r="K11" s="121"/>
      <c r="L11" s="127">
        <f>I11*Réf!$B$2+'Instruction Forfaits '!J11*Réf!$B$3+'Instruction Forfaits '!K11*Réf!$B$4</f>
        <v>0</v>
      </c>
      <c r="M11" s="121"/>
      <c r="N11" s="123"/>
    </row>
    <row r="12" spans="1:14">
      <c r="A12" s="66">
        <v>7</v>
      </c>
      <c r="B12" s="126" t="str">
        <f>IF(Forfaits!B12=0,"",Forfaits!B12)</f>
        <v/>
      </c>
      <c r="C12" s="126" t="str">
        <f>IF(Forfaits!C12=0,"",Forfaits!C12)</f>
        <v/>
      </c>
      <c r="D12" s="126" t="str">
        <f>IF(Forfaits!D12=0,"",Forfaits!D12)</f>
        <v/>
      </c>
      <c r="E12" s="126" t="str">
        <f>IF(Forfaits!E12=0,"",Forfaits!E12)</f>
        <v/>
      </c>
      <c r="F12" s="126" t="str">
        <f>IF(Forfaits!F12=0,"",Forfaits!F12)</f>
        <v/>
      </c>
      <c r="G12" s="126" t="str">
        <f>IF(Forfaits!G12=0,"",Forfaits!G12)</f>
        <v/>
      </c>
      <c r="H12" s="127" t="str">
        <f>IF(Forfaits!H12=0,"",Forfaits!H12)</f>
        <v/>
      </c>
      <c r="I12" s="121"/>
      <c r="J12" s="121"/>
      <c r="K12" s="121"/>
      <c r="L12" s="127">
        <f>I12*Réf!$B$2+'Instruction Forfaits '!J12*Réf!$B$3+'Instruction Forfaits '!K12*Réf!$B$4</f>
        <v>0</v>
      </c>
      <c r="M12" s="121"/>
      <c r="N12" s="123"/>
    </row>
    <row r="13" spans="1:14">
      <c r="A13" s="66">
        <v>8</v>
      </c>
      <c r="B13" s="126" t="str">
        <f>IF(Forfaits!B13=0,"",Forfaits!B13)</f>
        <v/>
      </c>
      <c r="C13" s="126" t="str">
        <f>IF(Forfaits!C13=0,"",Forfaits!C13)</f>
        <v/>
      </c>
      <c r="D13" s="126" t="str">
        <f>IF(Forfaits!D13=0,"",Forfaits!D13)</f>
        <v/>
      </c>
      <c r="E13" s="126" t="str">
        <f>IF(Forfaits!E13=0,"",Forfaits!E13)</f>
        <v/>
      </c>
      <c r="F13" s="126" t="str">
        <f>IF(Forfaits!F13=0,"",Forfaits!F13)</f>
        <v/>
      </c>
      <c r="G13" s="126" t="str">
        <f>IF(Forfaits!G13=0,"",Forfaits!G13)</f>
        <v/>
      </c>
      <c r="H13" s="127" t="str">
        <f>IF(Forfaits!H13=0,"",Forfaits!H13)</f>
        <v/>
      </c>
      <c r="I13" s="121"/>
      <c r="J13" s="121"/>
      <c r="K13" s="121"/>
      <c r="L13" s="127">
        <f>I13*Réf!$B$2+'Instruction Forfaits '!J13*Réf!$B$3+'Instruction Forfaits '!K13*Réf!$B$4</f>
        <v>0</v>
      </c>
      <c r="M13" s="121"/>
      <c r="N13" s="123"/>
    </row>
    <row r="14" spans="1:14">
      <c r="A14" s="66">
        <v>9</v>
      </c>
      <c r="B14" s="126" t="str">
        <f>IF(Forfaits!B14=0,"",Forfaits!B14)</f>
        <v/>
      </c>
      <c r="C14" s="126" t="str">
        <f>IF(Forfaits!C14=0,"",Forfaits!C14)</f>
        <v/>
      </c>
      <c r="D14" s="126" t="str">
        <f>IF(Forfaits!D14=0,"",Forfaits!D14)</f>
        <v/>
      </c>
      <c r="E14" s="126" t="str">
        <f>IF(Forfaits!E14=0,"",Forfaits!E14)</f>
        <v/>
      </c>
      <c r="F14" s="126" t="str">
        <f>IF(Forfaits!F14=0,"",Forfaits!F14)</f>
        <v/>
      </c>
      <c r="G14" s="126" t="str">
        <f>IF(Forfaits!G14=0,"",Forfaits!G14)</f>
        <v/>
      </c>
      <c r="H14" s="127" t="str">
        <f>IF(Forfaits!H14=0,"",Forfaits!H14)</f>
        <v/>
      </c>
      <c r="I14" s="121"/>
      <c r="J14" s="121"/>
      <c r="K14" s="121"/>
      <c r="L14" s="127">
        <f>I14*Réf!$B$2+'Instruction Forfaits '!J14*Réf!$B$3+'Instruction Forfaits '!K14*Réf!$B$4</f>
        <v>0</v>
      </c>
      <c r="M14" s="121"/>
      <c r="N14" s="123"/>
    </row>
    <row r="15" spans="1:14">
      <c r="A15" s="66">
        <v>10</v>
      </c>
      <c r="B15" s="126" t="str">
        <f>IF(Forfaits!B15=0,"",Forfaits!B15)</f>
        <v/>
      </c>
      <c r="C15" s="126" t="str">
        <f>IF(Forfaits!C15=0,"",Forfaits!C15)</f>
        <v/>
      </c>
      <c r="D15" s="126" t="str">
        <f>IF(Forfaits!D15=0,"",Forfaits!D15)</f>
        <v/>
      </c>
      <c r="E15" s="126" t="str">
        <f>IF(Forfaits!E15=0,"",Forfaits!E15)</f>
        <v/>
      </c>
      <c r="F15" s="126" t="str">
        <f>IF(Forfaits!F15=0,"",Forfaits!F15)</f>
        <v/>
      </c>
      <c r="G15" s="126" t="str">
        <f>IF(Forfaits!G15=0,"",Forfaits!G15)</f>
        <v/>
      </c>
      <c r="H15" s="127" t="str">
        <f>IF(Forfaits!H15=0,"",Forfaits!H15)</f>
        <v/>
      </c>
      <c r="I15" s="121"/>
      <c r="J15" s="121"/>
      <c r="K15" s="121"/>
      <c r="L15" s="127">
        <f>I15*Réf!$B$2+'Instruction Forfaits '!J15*Réf!$B$3+'Instruction Forfaits '!K15*Réf!$B$4</f>
        <v>0</v>
      </c>
      <c r="M15" s="121"/>
      <c r="N15" s="123"/>
    </row>
    <row r="16" spans="1:14">
      <c r="A16" s="66">
        <v>11</v>
      </c>
      <c r="B16" s="126" t="str">
        <f>IF(Forfaits!B16=0,"",Forfaits!B16)</f>
        <v/>
      </c>
      <c r="C16" s="126" t="str">
        <f>IF(Forfaits!C16=0,"",Forfaits!C16)</f>
        <v/>
      </c>
      <c r="D16" s="126" t="str">
        <f>IF(Forfaits!D16=0,"",Forfaits!D16)</f>
        <v/>
      </c>
      <c r="E16" s="126" t="str">
        <f>IF(Forfaits!E16=0,"",Forfaits!E16)</f>
        <v/>
      </c>
      <c r="F16" s="126" t="str">
        <f>IF(Forfaits!F16=0,"",Forfaits!F16)</f>
        <v/>
      </c>
      <c r="G16" s="126" t="str">
        <f>IF(Forfaits!G16=0,"",Forfaits!G16)</f>
        <v/>
      </c>
      <c r="H16" s="127" t="str">
        <f>IF(Forfaits!H16=0,"",Forfaits!H16)</f>
        <v/>
      </c>
      <c r="I16" s="121"/>
      <c r="J16" s="121"/>
      <c r="K16" s="121"/>
      <c r="L16" s="127">
        <f>I16*Réf!$B$2+'Instruction Forfaits '!J16*Réf!$B$3+'Instruction Forfaits '!K16*Réf!$B$4</f>
        <v>0</v>
      </c>
      <c r="M16" s="121"/>
      <c r="N16" s="123"/>
    </row>
    <row r="17" spans="1:14">
      <c r="A17" s="66">
        <v>12</v>
      </c>
      <c r="B17" s="126" t="str">
        <f>IF(Forfaits!B17=0,"",Forfaits!B17)</f>
        <v/>
      </c>
      <c r="C17" s="126" t="str">
        <f>IF(Forfaits!C17=0,"",Forfaits!C17)</f>
        <v/>
      </c>
      <c r="D17" s="126" t="str">
        <f>IF(Forfaits!D17=0,"",Forfaits!D17)</f>
        <v/>
      </c>
      <c r="E17" s="126" t="str">
        <f>IF(Forfaits!E17=0,"",Forfaits!E17)</f>
        <v/>
      </c>
      <c r="F17" s="126" t="str">
        <f>IF(Forfaits!F17=0,"",Forfaits!F17)</f>
        <v/>
      </c>
      <c r="G17" s="126" t="str">
        <f>IF(Forfaits!G17=0,"",Forfaits!G17)</f>
        <v/>
      </c>
      <c r="H17" s="127" t="str">
        <f>IF(Forfaits!H17=0,"",Forfaits!H17)</f>
        <v/>
      </c>
      <c r="I17" s="121"/>
      <c r="J17" s="121"/>
      <c r="K17" s="121"/>
      <c r="L17" s="127">
        <f>I17*Réf!$B$2+'Instruction Forfaits '!J17*Réf!$B$3+'Instruction Forfaits '!K17*Réf!$B$4</f>
        <v>0</v>
      </c>
      <c r="M17" s="121"/>
      <c r="N17" s="123"/>
    </row>
    <row r="18" spans="1:14">
      <c r="A18" s="66">
        <v>13</v>
      </c>
      <c r="B18" s="126" t="str">
        <f>IF(Forfaits!B18=0,"",Forfaits!B18)</f>
        <v/>
      </c>
      <c r="C18" s="126" t="str">
        <f>IF(Forfaits!C18=0,"",Forfaits!C18)</f>
        <v/>
      </c>
      <c r="D18" s="126" t="str">
        <f>IF(Forfaits!D18=0,"",Forfaits!D18)</f>
        <v/>
      </c>
      <c r="E18" s="126" t="str">
        <f>IF(Forfaits!E18=0,"",Forfaits!E18)</f>
        <v/>
      </c>
      <c r="F18" s="126" t="str">
        <f>IF(Forfaits!F18=0,"",Forfaits!F18)</f>
        <v/>
      </c>
      <c r="G18" s="126" t="str">
        <f>IF(Forfaits!G18=0,"",Forfaits!G18)</f>
        <v/>
      </c>
      <c r="H18" s="127" t="str">
        <f>IF(Forfaits!H18=0,"",Forfaits!H18)</f>
        <v/>
      </c>
      <c r="I18" s="121"/>
      <c r="J18" s="121"/>
      <c r="K18" s="121"/>
      <c r="L18" s="127">
        <f>I18*Réf!$B$2+'Instruction Forfaits '!J18*Réf!$B$3+'Instruction Forfaits '!K18*Réf!$B$4</f>
        <v>0</v>
      </c>
      <c r="M18" s="121"/>
      <c r="N18" s="123"/>
    </row>
    <row r="19" spans="1:14">
      <c r="A19" s="66">
        <v>14</v>
      </c>
      <c r="B19" s="126" t="str">
        <f>IF(Forfaits!B19=0,"",Forfaits!B19)</f>
        <v/>
      </c>
      <c r="C19" s="126" t="str">
        <f>IF(Forfaits!C19=0,"",Forfaits!C19)</f>
        <v/>
      </c>
      <c r="D19" s="126" t="str">
        <f>IF(Forfaits!D19=0,"",Forfaits!D19)</f>
        <v/>
      </c>
      <c r="E19" s="126" t="str">
        <f>IF(Forfaits!E19=0,"",Forfaits!E19)</f>
        <v/>
      </c>
      <c r="F19" s="126" t="str">
        <f>IF(Forfaits!F19=0,"",Forfaits!F19)</f>
        <v/>
      </c>
      <c r="G19" s="126" t="str">
        <f>IF(Forfaits!G19=0,"",Forfaits!G19)</f>
        <v/>
      </c>
      <c r="H19" s="127" t="str">
        <f>IF(Forfaits!H19=0,"",Forfaits!H19)</f>
        <v/>
      </c>
      <c r="I19" s="121"/>
      <c r="J19" s="121"/>
      <c r="K19" s="121"/>
      <c r="L19" s="127">
        <f>I19*Réf!$B$2+'Instruction Forfaits '!J19*Réf!$B$3+'Instruction Forfaits '!K19*Réf!$B$4</f>
        <v>0</v>
      </c>
      <c r="M19" s="121"/>
      <c r="N19" s="123"/>
    </row>
    <row r="20" spans="1:14">
      <c r="A20" s="66">
        <v>15</v>
      </c>
      <c r="B20" s="126" t="str">
        <f>IF(Forfaits!B20=0,"",Forfaits!B20)</f>
        <v/>
      </c>
      <c r="C20" s="126" t="str">
        <f>IF(Forfaits!C20=0,"",Forfaits!C20)</f>
        <v/>
      </c>
      <c r="D20" s="126" t="str">
        <f>IF(Forfaits!D20=0,"",Forfaits!D20)</f>
        <v/>
      </c>
      <c r="E20" s="126" t="str">
        <f>IF(Forfaits!E20=0,"",Forfaits!E20)</f>
        <v/>
      </c>
      <c r="F20" s="126" t="str">
        <f>IF(Forfaits!F20=0,"",Forfaits!F20)</f>
        <v/>
      </c>
      <c r="G20" s="126" t="str">
        <f>IF(Forfaits!G20=0,"",Forfaits!G20)</f>
        <v/>
      </c>
      <c r="H20" s="127" t="str">
        <f>IF(Forfaits!H20=0,"",Forfaits!H20)</f>
        <v/>
      </c>
      <c r="I20" s="121"/>
      <c r="J20" s="121"/>
      <c r="K20" s="121"/>
      <c r="L20" s="127">
        <f>I20*Réf!$B$2+'Instruction Forfaits '!J20*Réf!$B$3+'Instruction Forfaits '!K20*Réf!$B$4</f>
        <v>0</v>
      </c>
      <c r="M20" s="121"/>
      <c r="N20" s="123"/>
    </row>
    <row r="21" spans="1:14">
      <c r="A21" s="66">
        <v>16</v>
      </c>
      <c r="B21" s="126" t="str">
        <f>IF(Forfaits!B21=0,"",Forfaits!B21)</f>
        <v/>
      </c>
      <c r="C21" s="126" t="str">
        <f>IF(Forfaits!C21=0,"",Forfaits!C21)</f>
        <v/>
      </c>
      <c r="D21" s="126" t="str">
        <f>IF(Forfaits!D21=0,"",Forfaits!D21)</f>
        <v/>
      </c>
      <c r="E21" s="126" t="str">
        <f>IF(Forfaits!E21=0,"",Forfaits!E21)</f>
        <v/>
      </c>
      <c r="F21" s="126" t="str">
        <f>IF(Forfaits!F21=0,"",Forfaits!F21)</f>
        <v/>
      </c>
      <c r="G21" s="126" t="str">
        <f>IF(Forfaits!G21=0,"",Forfaits!G21)</f>
        <v/>
      </c>
      <c r="H21" s="127" t="str">
        <f>IF(Forfaits!H21=0,"",Forfaits!H21)</f>
        <v/>
      </c>
      <c r="I21" s="121"/>
      <c r="J21" s="121"/>
      <c r="K21" s="121"/>
      <c r="L21" s="127">
        <f>I21*Réf!$B$2+'Instruction Forfaits '!J21*Réf!$B$3+'Instruction Forfaits '!K21*Réf!$B$4</f>
        <v>0</v>
      </c>
      <c r="M21" s="121"/>
      <c r="N21" s="123"/>
    </row>
    <row r="22" spans="1:14">
      <c r="A22" s="66">
        <v>17</v>
      </c>
      <c r="B22" s="126" t="str">
        <f>IF(Forfaits!B22=0,"",Forfaits!B22)</f>
        <v/>
      </c>
      <c r="C22" s="126" t="str">
        <f>IF(Forfaits!C22=0,"",Forfaits!C22)</f>
        <v/>
      </c>
      <c r="D22" s="126" t="str">
        <f>IF(Forfaits!D22=0,"",Forfaits!D22)</f>
        <v/>
      </c>
      <c r="E22" s="126" t="str">
        <f>IF(Forfaits!E22=0,"",Forfaits!E22)</f>
        <v/>
      </c>
      <c r="F22" s="126" t="str">
        <f>IF(Forfaits!F22=0,"",Forfaits!F22)</f>
        <v/>
      </c>
      <c r="G22" s="126" t="str">
        <f>IF(Forfaits!G22=0,"",Forfaits!G22)</f>
        <v/>
      </c>
      <c r="H22" s="127" t="str">
        <f>IF(Forfaits!H22=0,"",Forfaits!H22)</f>
        <v/>
      </c>
      <c r="I22" s="121"/>
      <c r="J22" s="121"/>
      <c r="K22" s="121"/>
      <c r="L22" s="127">
        <f>I22*Réf!$B$2+'Instruction Forfaits '!J22*Réf!$B$3+'Instruction Forfaits '!K22*Réf!$B$4</f>
        <v>0</v>
      </c>
      <c r="M22" s="121"/>
      <c r="N22" s="123"/>
    </row>
    <row r="23" spans="1:14">
      <c r="A23" s="66">
        <v>18</v>
      </c>
      <c r="B23" s="126" t="str">
        <f>IF(Forfaits!B23=0,"",Forfaits!B23)</f>
        <v/>
      </c>
      <c r="C23" s="126" t="str">
        <f>IF(Forfaits!C23=0,"",Forfaits!C23)</f>
        <v/>
      </c>
      <c r="D23" s="126" t="str">
        <f>IF(Forfaits!D23=0,"",Forfaits!D23)</f>
        <v/>
      </c>
      <c r="E23" s="126" t="str">
        <f>IF(Forfaits!E23=0,"",Forfaits!E23)</f>
        <v/>
      </c>
      <c r="F23" s="126" t="str">
        <f>IF(Forfaits!F23=0,"",Forfaits!F23)</f>
        <v/>
      </c>
      <c r="G23" s="126" t="str">
        <f>IF(Forfaits!G23=0,"",Forfaits!G23)</f>
        <v/>
      </c>
      <c r="H23" s="127" t="str">
        <f>IF(Forfaits!H23=0,"",Forfaits!H23)</f>
        <v/>
      </c>
      <c r="I23" s="121"/>
      <c r="J23" s="121"/>
      <c r="K23" s="121"/>
      <c r="L23" s="127">
        <f>I23*Réf!$B$2+'Instruction Forfaits '!J23*Réf!$B$3+'Instruction Forfaits '!K23*Réf!$B$4</f>
        <v>0</v>
      </c>
      <c r="M23" s="121"/>
      <c r="N23" s="123"/>
    </row>
    <row r="24" spans="1:14">
      <c r="A24" s="66">
        <v>19</v>
      </c>
      <c r="B24" s="126" t="str">
        <f>IF(Forfaits!B24=0,"",Forfaits!B24)</f>
        <v/>
      </c>
      <c r="C24" s="126" t="str">
        <f>IF(Forfaits!C24=0,"",Forfaits!C24)</f>
        <v/>
      </c>
      <c r="D24" s="126" t="str">
        <f>IF(Forfaits!D24=0,"",Forfaits!D24)</f>
        <v/>
      </c>
      <c r="E24" s="126" t="str">
        <f>IF(Forfaits!E24=0,"",Forfaits!E24)</f>
        <v/>
      </c>
      <c r="F24" s="126" t="str">
        <f>IF(Forfaits!F24=0,"",Forfaits!F24)</f>
        <v/>
      </c>
      <c r="G24" s="126" t="str">
        <f>IF(Forfaits!G24=0,"",Forfaits!G24)</f>
        <v/>
      </c>
      <c r="H24" s="127" t="str">
        <f>IF(Forfaits!H24=0,"",Forfaits!H24)</f>
        <v/>
      </c>
      <c r="I24" s="121"/>
      <c r="J24" s="121"/>
      <c r="K24" s="121"/>
      <c r="L24" s="127">
        <f>I24*Réf!$B$2+'Instruction Forfaits '!J24*Réf!$B$3+'Instruction Forfaits '!K24*Réf!$B$4</f>
        <v>0</v>
      </c>
      <c r="M24" s="121"/>
      <c r="N24" s="123"/>
    </row>
    <row r="25" spans="1:14">
      <c r="A25" s="66">
        <v>20</v>
      </c>
      <c r="B25" s="126" t="str">
        <f>IF(Forfaits!B25=0,"",Forfaits!B25)</f>
        <v/>
      </c>
      <c r="C25" s="126" t="str">
        <f>IF(Forfaits!C25=0,"",Forfaits!C25)</f>
        <v/>
      </c>
      <c r="D25" s="126" t="str">
        <f>IF(Forfaits!D25=0,"",Forfaits!D25)</f>
        <v/>
      </c>
      <c r="E25" s="126" t="str">
        <f>IF(Forfaits!E25=0,"",Forfaits!E25)</f>
        <v/>
      </c>
      <c r="F25" s="126" t="str">
        <f>IF(Forfaits!F25=0,"",Forfaits!F25)</f>
        <v/>
      </c>
      <c r="G25" s="126" t="str">
        <f>IF(Forfaits!G25=0,"",Forfaits!G25)</f>
        <v/>
      </c>
      <c r="H25" s="127" t="str">
        <f>IF(Forfaits!H25=0,"",Forfaits!H25)</f>
        <v/>
      </c>
      <c r="I25" s="121"/>
      <c r="J25" s="121"/>
      <c r="K25" s="121"/>
      <c r="L25" s="127">
        <f>I25*Réf!$B$2+'Instruction Forfaits '!J25*Réf!$B$3+'Instruction Forfaits '!K25*Réf!$B$4</f>
        <v>0</v>
      </c>
      <c r="M25" s="121"/>
      <c r="N25" s="123"/>
    </row>
    <row r="26" spans="1:14">
      <c r="A26" s="66">
        <v>21</v>
      </c>
      <c r="B26" s="126" t="str">
        <f>IF(Forfaits!B26=0,"",Forfaits!B26)</f>
        <v/>
      </c>
      <c r="C26" s="126" t="str">
        <f>IF(Forfaits!C26=0,"",Forfaits!C26)</f>
        <v/>
      </c>
      <c r="D26" s="126" t="str">
        <f>IF(Forfaits!D26=0,"",Forfaits!D26)</f>
        <v/>
      </c>
      <c r="E26" s="126" t="str">
        <f>IF(Forfaits!E26=0,"",Forfaits!E26)</f>
        <v/>
      </c>
      <c r="F26" s="126" t="str">
        <f>IF(Forfaits!F26=0,"",Forfaits!F26)</f>
        <v/>
      </c>
      <c r="G26" s="126" t="str">
        <f>IF(Forfaits!G26=0,"",Forfaits!G26)</f>
        <v/>
      </c>
      <c r="H26" s="127" t="str">
        <f>IF(Forfaits!H26=0,"",Forfaits!H26)</f>
        <v/>
      </c>
      <c r="I26" s="121"/>
      <c r="J26" s="121"/>
      <c r="K26" s="121"/>
      <c r="L26" s="127">
        <f>I26*Réf!$B$2+'Instruction Forfaits '!J26*Réf!$B$3+'Instruction Forfaits '!K26*Réf!$B$4</f>
        <v>0</v>
      </c>
      <c r="M26" s="121"/>
      <c r="N26" s="123"/>
    </row>
    <row r="27" spans="1:14">
      <c r="A27" s="66">
        <v>22</v>
      </c>
      <c r="B27" s="126" t="str">
        <f>IF(Forfaits!B27=0,"",Forfaits!B27)</f>
        <v/>
      </c>
      <c r="C27" s="126" t="str">
        <f>IF(Forfaits!C27=0,"",Forfaits!C27)</f>
        <v/>
      </c>
      <c r="D27" s="126" t="str">
        <f>IF(Forfaits!D27=0,"",Forfaits!D27)</f>
        <v/>
      </c>
      <c r="E27" s="126" t="str">
        <f>IF(Forfaits!E27=0,"",Forfaits!E27)</f>
        <v/>
      </c>
      <c r="F27" s="126" t="str">
        <f>IF(Forfaits!F27=0,"",Forfaits!F27)</f>
        <v/>
      </c>
      <c r="G27" s="126" t="str">
        <f>IF(Forfaits!G27=0,"",Forfaits!G27)</f>
        <v/>
      </c>
      <c r="H27" s="127" t="str">
        <f>IF(Forfaits!H27=0,"",Forfaits!H27)</f>
        <v/>
      </c>
      <c r="I27" s="121"/>
      <c r="J27" s="121"/>
      <c r="K27" s="121"/>
      <c r="L27" s="127">
        <f>I27*Réf!$B$2+'Instruction Forfaits '!J27*Réf!$B$3+'Instruction Forfaits '!K27*Réf!$B$4</f>
        <v>0</v>
      </c>
      <c r="M27" s="121"/>
      <c r="N27" s="123"/>
    </row>
    <row r="28" spans="1:14">
      <c r="A28" s="66">
        <v>23</v>
      </c>
      <c r="B28" s="126" t="str">
        <f>IF(Forfaits!B28=0,"",Forfaits!B28)</f>
        <v/>
      </c>
      <c r="C28" s="126" t="str">
        <f>IF(Forfaits!C28=0,"",Forfaits!C28)</f>
        <v/>
      </c>
      <c r="D28" s="126" t="str">
        <f>IF(Forfaits!D28=0,"",Forfaits!D28)</f>
        <v/>
      </c>
      <c r="E28" s="126" t="str">
        <f>IF(Forfaits!E28=0,"",Forfaits!E28)</f>
        <v/>
      </c>
      <c r="F28" s="126" t="str">
        <f>IF(Forfaits!F28=0,"",Forfaits!F28)</f>
        <v/>
      </c>
      <c r="G28" s="126" t="str">
        <f>IF(Forfaits!G28=0,"",Forfaits!G28)</f>
        <v/>
      </c>
      <c r="H28" s="127" t="str">
        <f>IF(Forfaits!H28=0,"",Forfaits!H28)</f>
        <v/>
      </c>
      <c r="I28" s="121"/>
      <c r="J28" s="121"/>
      <c r="K28" s="121"/>
      <c r="L28" s="127">
        <f>I28*Réf!$B$2+'Instruction Forfaits '!J28*Réf!$B$3+'Instruction Forfaits '!K28*Réf!$B$4</f>
        <v>0</v>
      </c>
      <c r="M28" s="121"/>
      <c r="N28" s="123"/>
    </row>
    <row r="29" spans="1:14">
      <c r="A29" s="66">
        <v>24</v>
      </c>
      <c r="B29" s="126" t="str">
        <f>IF(Forfaits!B29=0,"",Forfaits!B29)</f>
        <v/>
      </c>
      <c r="C29" s="126" t="str">
        <f>IF(Forfaits!C29=0,"",Forfaits!C29)</f>
        <v/>
      </c>
      <c r="D29" s="126" t="str">
        <f>IF(Forfaits!D29=0,"",Forfaits!D29)</f>
        <v/>
      </c>
      <c r="E29" s="126" t="str">
        <f>IF(Forfaits!E29=0,"",Forfaits!E29)</f>
        <v/>
      </c>
      <c r="F29" s="126" t="str">
        <f>IF(Forfaits!F29=0,"",Forfaits!F29)</f>
        <v/>
      </c>
      <c r="G29" s="126" t="str">
        <f>IF(Forfaits!G29=0,"",Forfaits!G29)</f>
        <v/>
      </c>
      <c r="H29" s="127" t="str">
        <f>IF(Forfaits!H29=0,"",Forfaits!H29)</f>
        <v/>
      </c>
      <c r="I29" s="121"/>
      <c r="J29" s="121"/>
      <c r="K29" s="121"/>
      <c r="L29" s="127">
        <f>I29*Réf!$B$2+'Instruction Forfaits '!J29*Réf!$B$3+'Instruction Forfaits '!K29*Réf!$B$4</f>
        <v>0</v>
      </c>
      <c r="M29" s="121"/>
      <c r="N29" s="123"/>
    </row>
    <row r="30" spans="1:14">
      <c r="A30" s="66">
        <v>25</v>
      </c>
      <c r="B30" s="126" t="str">
        <f>IF(Forfaits!B30=0,"",Forfaits!B30)</f>
        <v/>
      </c>
      <c r="C30" s="126" t="str">
        <f>IF(Forfaits!C30=0,"",Forfaits!C30)</f>
        <v/>
      </c>
      <c r="D30" s="126" t="str">
        <f>IF(Forfaits!D30=0,"",Forfaits!D30)</f>
        <v/>
      </c>
      <c r="E30" s="126" t="str">
        <f>IF(Forfaits!E30=0,"",Forfaits!E30)</f>
        <v/>
      </c>
      <c r="F30" s="126" t="str">
        <f>IF(Forfaits!F30=0,"",Forfaits!F30)</f>
        <v/>
      </c>
      <c r="G30" s="126" t="str">
        <f>IF(Forfaits!G30=0,"",Forfaits!G30)</f>
        <v/>
      </c>
      <c r="H30" s="127" t="str">
        <f>IF(Forfaits!H30=0,"",Forfaits!H30)</f>
        <v/>
      </c>
      <c r="I30" s="121"/>
      <c r="J30" s="121"/>
      <c r="K30" s="121"/>
      <c r="L30" s="127">
        <f>I30*Réf!$B$2+'Instruction Forfaits '!J30*Réf!$B$3+'Instruction Forfaits '!K30*Réf!$B$4</f>
        <v>0</v>
      </c>
      <c r="M30" s="121"/>
      <c r="N30" s="123"/>
    </row>
    <row r="31" spans="1:14">
      <c r="A31" s="66">
        <v>26</v>
      </c>
      <c r="B31" s="126" t="str">
        <f>IF(Forfaits!B31=0,"",Forfaits!B31)</f>
        <v/>
      </c>
      <c r="C31" s="126" t="str">
        <f>IF(Forfaits!C31=0,"",Forfaits!C31)</f>
        <v/>
      </c>
      <c r="D31" s="126" t="str">
        <f>IF(Forfaits!D31=0,"",Forfaits!D31)</f>
        <v/>
      </c>
      <c r="E31" s="126" t="str">
        <f>IF(Forfaits!E31=0,"",Forfaits!E31)</f>
        <v/>
      </c>
      <c r="F31" s="126" t="str">
        <f>IF(Forfaits!F31=0,"",Forfaits!F31)</f>
        <v/>
      </c>
      <c r="G31" s="126" t="str">
        <f>IF(Forfaits!G31=0,"",Forfaits!G31)</f>
        <v/>
      </c>
      <c r="H31" s="127" t="str">
        <f>IF(Forfaits!H31=0,"",Forfaits!H31)</f>
        <v/>
      </c>
      <c r="I31" s="121"/>
      <c r="J31" s="121"/>
      <c r="K31" s="121"/>
      <c r="L31" s="127">
        <f>I31*Réf!$B$2+'Instruction Forfaits '!J31*Réf!$B$3+'Instruction Forfaits '!K31*Réf!$B$4</f>
        <v>0</v>
      </c>
      <c r="M31" s="121"/>
      <c r="N31" s="123"/>
    </row>
    <row r="32" spans="1:14">
      <c r="A32" s="66">
        <v>27</v>
      </c>
      <c r="B32" s="126" t="str">
        <f>IF(Forfaits!B32=0,"",Forfaits!B32)</f>
        <v/>
      </c>
      <c r="C32" s="126" t="str">
        <f>IF(Forfaits!C32=0,"",Forfaits!C32)</f>
        <v/>
      </c>
      <c r="D32" s="126" t="str">
        <f>IF(Forfaits!D32=0,"",Forfaits!D32)</f>
        <v/>
      </c>
      <c r="E32" s="126" t="str">
        <f>IF(Forfaits!E32=0,"",Forfaits!E32)</f>
        <v/>
      </c>
      <c r="F32" s="126" t="str">
        <f>IF(Forfaits!F32=0,"",Forfaits!F32)</f>
        <v/>
      </c>
      <c r="G32" s="126" t="str">
        <f>IF(Forfaits!G32=0,"",Forfaits!G32)</f>
        <v/>
      </c>
      <c r="H32" s="127" t="str">
        <f>IF(Forfaits!H32=0,"",Forfaits!H32)</f>
        <v/>
      </c>
      <c r="I32" s="121"/>
      <c r="J32" s="121"/>
      <c r="K32" s="121"/>
      <c r="L32" s="127">
        <f>I32*Réf!$B$2+'Instruction Forfaits '!J32*Réf!$B$3+'Instruction Forfaits '!K32*Réf!$B$4</f>
        <v>0</v>
      </c>
      <c r="M32" s="121"/>
      <c r="N32" s="123"/>
    </row>
    <row r="33" spans="1:14">
      <c r="A33" s="66">
        <v>28</v>
      </c>
      <c r="B33" s="126" t="str">
        <f>IF(Forfaits!B33=0,"",Forfaits!B33)</f>
        <v/>
      </c>
      <c r="C33" s="126" t="str">
        <f>IF(Forfaits!C33=0,"",Forfaits!C33)</f>
        <v/>
      </c>
      <c r="D33" s="126" t="str">
        <f>IF(Forfaits!D33=0,"",Forfaits!D33)</f>
        <v/>
      </c>
      <c r="E33" s="126" t="str">
        <f>IF(Forfaits!E33=0,"",Forfaits!E33)</f>
        <v/>
      </c>
      <c r="F33" s="126" t="str">
        <f>IF(Forfaits!F33=0,"",Forfaits!F33)</f>
        <v/>
      </c>
      <c r="G33" s="126" t="str">
        <f>IF(Forfaits!G33=0,"",Forfaits!G33)</f>
        <v/>
      </c>
      <c r="H33" s="127" t="str">
        <f>IF(Forfaits!H33=0,"",Forfaits!H33)</f>
        <v/>
      </c>
      <c r="I33" s="121"/>
      <c r="J33" s="121"/>
      <c r="K33" s="121"/>
      <c r="L33" s="127">
        <f>I33*Réf!$B$2+'Instruction Forfaits '!J33*Réf!$B$3+'Instruction Forfaits '!K33*Réf!$B$4</f>
        <v>0</v>
      </c>
      <c r="M33" s="121"/>
      <c r="N33" s="123"/>
    </row>
    <row r="34" spans="1:14">
      <c r="A34" s="66">
        <v>29</v>
      </c>
      <c r="B34" s="126" t="str">
        <f>IF(Forfaits!B34=0,"",Forfaits!B34)</f>
        <v/>
      </c>
      <c r="C34" s="126" t="str">
        <f>IF(Forfaits!C34=0,"",Forfaits!C34)</f>
        <v/>
      </c>
      <c r="D34" s="126" t="str">
        <f>IF(Forfaits!D34=0,"",Forfaits!D34)</f>
        <v/>
      </c>
      <c r="E34" s="126" t="str">
        <f>IF(Forfaits!E34=0,"",Forfaits!E34)</f>
        <v/>
      </c>
      <c r="F34" s="126" t="str">
        <f>IF(Forfaits!F34=0,"",Forfaits!F34)</f>
        <v/>
      </c>
      <c r="G34" s="126" t="str">
        <f>IF(Forfaits!G34=0,"",Forfaits!G34)</f>
        <v/>
      </c>
      <c r="H34" s="127" t="str">
        <f>IF(Forfaits!H34=0,"",Forfaits!H34)</f>
        <v/>
      </c>
      <c r="I34" s="121"/>
      <c r="J34" s="121"/>
      <c r="K34" s="121"/>
      <c r="L34" s="127">
        <f>I34*Réf!$B$2+'Instruction Forfaits '!J34*Réf!$B$3+'Instruction Forfaits '!K34*Réf!$B$4</f>
        <v>0</v>
      </c>
      <c r="M34" s="121"/>
      <c r="N34" s="123"/>
    </row>
    <row r="35" spans="1:14">
      <c r="A35" s="66">
        <v>30</v>
      </c>
      <c r="B35" s="126" t="str">
        <f>IF(Forfaits!B35=0,"",Forfaits!B35)</f>
        <v/>
      </c>
      <c r="C35" s="126" t="str">
        <f>IF(Forfaits!C35=0,"",Forfaits!C35)</f>
        <v/>
      </c>
      <c r="D35" s="126" t="str">
        <f>IF(Forfaits!D35=0,"",Forfaits!D35)</f>
        <v/>
      </c>
      <c r="E35" s="126" t="str">
        <f>IF(Forfaits!E35=0,"",Forfaits!E35)</f>
        <v/>
      </c>
      <c r="F35" s="126" t="str">
        <f>IF(Forfaits!F35=0,"",Forfaits!F35)</f>
        <v/>
      </c>
      <c r="G35" s="126" t="str">
        <f>IF(Forfaits!G35=0,"",Forfaits!G35)</f>
        <v/>
      </c>
      <c r="H35" s="127" t="str">
        <f>IF(Forfaits!H35=0,"",Forfaits!H35)</f>
        <v/>
      </c>
      <c r="I35" s="121"/>
      <c r="J35" s="121"/>
      <c r="K35" s="121"/>
      <c r="L35" s="127">
        <f>I35*Réf!$B$2+'Instruction Forfaits '!J35*Réf!$B$3+'Instruction Forfaits '!K35*Réf!$B$4</f>
        <v>0</v>
      </c>
      <c r="M35" s="121"/>
      <c r="N35" s="123"/>
    </row>
    <row r="36" spans="1:14">
      <c r="A36" s="66">
        <v>31</v>
      </c>
      <c r="B36" s="126" t="str">
        <f>IF(Forfaits!B36=0,"",Forfaits!B36)</f>
        <v/>
      </c>
      <c r="C36" s="126" t="str">
        <f>IF(Forfaits!C36=0,"",Forfaits!C36)</f>
        <v/>
      </c>
      <c r="D36" s="126" t="str">
        <f>IF(Forfaits!D36=0,"",Forfaits!D36)</f>
        <v/>
      </c>
      <c r="E36" s="126" t="str">
        <f>IF(Forfaits!E36=0,"",Forfaits!E36)</f>
        <v/>
      </c>
      <c r="F36" s="126" t="str">
        <f>IF(Forfaits!F36=0,"",Forfaits!F36)</f>
        <v/>
      </c>
      <c r="G36" s="126" t="str">
        <f>IF(Forfaits!G36=0,"",Forfaits!G36)</f>
        <v/>
      </c>
      <c r="H36" s="127" t="str">
        <f>IF(Forfaits!H36=0,"",Forfaits!H36)</f>
        <v/>
      </c>
      <c r="I36" s="121"/>
      <c r="J36" s="121"/>
      <c r="K36" s="121"/>
      <c r="L36" s="127">
        <f>I36*Réf!$B$2+'Instruction Forfaits '!J36*Réf!$B$3+'Instruction Forfaits '!K36*Réf!$B$4</f>
        <v>0</v>
      </c>
      <c r="M36" s="121"/>
      <c r="N36" s="123"/>
    </row>
    <row r="37" spans="1:14">
      <c r="A37" s="66">
        <v>32</v>
      </c>
      <c r="B37" s="126" t="str">
        <f>IF(Forfaits!B37=0,"",Forfaits!B37)</f>
        <v/>
      </c>
      <c r="C37" s="126" t="str">
        <f>IF(Forfaits!C37=0,"",Forfaits!C37)</f>
        <v/>
      </c>
      <c r="D37" s="126" t="str">
        <f>IF(Forfaits!D37=0,"",Forfaits!D37)</f>
        <v/>
      </c>
      <c r="E37" s="126" t="str">
        <f>IF(Forfaits!E37=0,"",Forfaits!E37)</f>
        <v/>
      </c>
      <c r="F37" s="126" t="str">
        <f>IF(Forfaits!F37=0,"",Forfaits!F37)</f>
        <v/>
      </c>
      <c r="G37" s="126" t="str">
        <f>IF(Forfaits!G37=0,"",Forfaits!G37)</f>
        <v/>
      </c>
      <c r="H37" s="127" t="str">
        <f>IF(Forfaits!H37=0,"",Forfaits!H37)</f>
        <v/>
      </c>
      <c r="I37" s="121"/>
      <c r="J37" s="121"/>
      <c r="K37" s="121"/>
      <c r="L37" s="127">
        <f>I37*Réf!$B$2+'Instruction Forfaits '!J37*Réf!$B$3+'Instruction Forfaits '!K37*Réf!$B$4</f>
        <v>0</v>
      </c>
      <c r="M37" s="121"/>
      <c r="N37" s="123"/>
    </row>
    <row r="38" spans="1:14">
      <c r="A38" s="66">
        <v>33</v>
      </c>
      <c r="B38" s="126" t="str">
        <f>IF(Forfaits!B38=0,"",Forfaits!B38)</f>
        <v/>
      </c>
      <c r="C38" s="126" t="str">
        <f>IF(Forfaits!C38=0,"",Forfaits!C38)</f>
        <v/>
      </c>
      <c r="D38" s="126" t="str">
        <f>IF(Forfaits!D38=0,"",Forfaits!D38)</f>
        <v/>
      </c>
      <c r="E38" s="126" t="str">
        <f>IF(Forfaits!E38=0,"",Forfaits!E38)</f>
        <v/>
      </c>
      <c r="F38" s="126" t="str">
        <f>IF(Forfaits!F38=0,"",Forfaits!F38)</f>
        <v/>
      </c>
      <c r="G38" s="126" t="str">
        <f>IF(Forfaits!G38=0,"",Forfaits!G38)</f>
        <v/>
      </c>
      <c r="H38" s="127" t="str">
        <f>IF(Forfaits!H38=0,"",Forfaits!H38)</f>
        <v/>
      </c>
      <c r="I38" s="121"/>
      <c r="J38" s="121"/>
      <c r="K38" s="121"/>
      <c r="L38" s="127">
        <f>I38*Réf!$B$2+'Instruction Forfaits '!J38*Réf!$B$3+'Instruction Forfaits '!K38*Réf!$B$4</f>
        <v>0</v>
      </c>
      <c r="M38" s="121"/>
      <c r="N38" s="123"/>
    </row>
    <row r="39" spans="1:14">
      <c r="A39" s="66">
        <v>34</v>
      </c>
      <c r="B39" s="126" t="str">
        <f>IF(Forfaits!B39=0,"",Forfaits!B39)</f>
        <v/>
      </c>
      <c r="C39" s="126" t="str">
        <f>IF(Forfaits!C39=0,"",Forfaits!C39)</f>
        <v/>
      </c>
      <c r="D39" s="126" t="str">
        <f>IF(Forfaits!D39=0,"",Forfaits!D39)</f>
        <v/>
      </c>
      <c r="E39" s="126" t="str">
        <f>IF(Forfaits!E39=0,"",Forfaits!E39)</f>
        <v/>
      </c>
      <c r="F39" s="126" t="str">
        <f>IF(Forfaits!F39=0,"",Forfaits!F39)</f>
        <v/>
      </c>
      <c r="G39" s="126" t="str">
        <f>IF(Forfaits!G39=0,"",Forfaits!G39)</f>
        <v/>
      </c>
      <c r="H39" s="127" t="str">
        <f>IF(Forfaits!H39=0,"",Forfaits!H39)</f>
        <v/>
      </c>
      <c r="I39" s="121"/>
      <c r="J39" s="121"/>
      <c r="K39" s="121"/>
      <c r="L39" s="127">
        <f>I39*Réf!$B$2+'Instruction Forfaits '!J39*Réf!$B$3+'Instruction Forfaits '!K39*Réf!$B$4</f>
        <v>0</v>
      </c>
      <c r="M39" s="121"/>
      <c r="N39" s="123"/>
    </row>
    <row r="40" spans="1:14">
      <c r="A40" s="66">
        <v>35</v>
      </c>
      <c r="B40" s="126" t="str">
        <f>IF(Forfaits!B40=0,"",Forfaits!B40)</f>
        <v/>
      </c>
      <c r="C40" s="126" t="str">
        <f>IF(Forfaits!C40=0,"",Forfaits!C40)</f>
        <v/>
      </c>
      <c r="D40" s="126" t="str">
        <f>IF(Forfaits!D40=0,"",Forfaits!D40)</f>
        <v/>
      </c>
      <c r="E40" s="126" t="str">
        <f>IF(Forfaits!E40=0,"",Forfaits!E40)</f>
        <v/>
      </c>
      <c r="F40" s="126" t="str">
        <f>IF(Forfaits!F40=0,"",Forfaits!F40)</f>
        <v/>
      </c>
      <c r="G40" s="126" t="str">
        <f>IF(Forfaits!G40=0,"",Forfaits!G40)</f>
        <v/>
      </c>
      <c r="H40" s="127" t="str">
        <f>IF(Forfaits!H40=0,"",Forfaits!H40)</f>
        <v/>
      </c>
      <c r="I40" s="121"/>
      <c r="J40" s="121"/>
      <c r="K40" s="121"/>
      <c r="L40" s="127">
        <f>I40*Réf!$B$2+'Instruction Forfaits '!J40*Réf!$B$3+'Instruction Forfaits '!K40*Réf!$B$4</f>
        <v>0</v>
      </c>
      <c r="M40" s="121"/>
      <c r="N40" s="123"/>
    </row>
    <row r="41" spans="1:14">
      <c r="A41" s="66">
        <v>36</v>
      </c>
      <c r="B41" s="126" t="str">
        <f>IF(Forfaits!B41=0,"",Forfaits!B41)</f>
        <v/>
      </c>
      <c r="C41" s="126" t="str">
        <f>IF(Forfaits!C41=0,"",Forfaits!C41)</f>
        <v/>
      </c>
      <c r="D41" s="126" t="str">
        <f>IF(Forfaits!D41=0,"",Forfaits!D41)</f>
        <v/>
      </c>
      <c r="E41" s="126" t="str">
        <f>IF(Forfaits!E41=0,"",Forfaits!E41)</f>
        <v/>
      </c>
      <c r="F41" s="126" t="str">
        <f>IF(Forfaits!F41=0,"",Forfaits!F41)</f>
        <v/>
      </c>
      <c r="G41" s="126" t="str">
        <f>IF(Forfaits!G41=0,"",Forfaits!G41)</f>
        <v/>
      </c>
      <c r="H41" s="127" t="str">
        <f>IF(Forfaits!H41=0,"",Forfaits!H41)</f>
        <v/>
      </c>
      <c r="I41" s="121"/>
      <c r="J41" s="121"/>
      <c r="K41" s="121"/>
      <c r="L41" s="127">
        <f>I41*Réf!$B$2+'Instruction Forfaits '!J41*Réf!$B$3+'Instruction Forfaits '!K41*Réf!$B$4</f>
        <v>0</v>
      </c>
      <c r="M41" s="121"/>
      <c r="N41" s="123"/>
    </row>
    <row r="42" spans="1:14">
      <c r="A42" s="66">
        <v>37</v>
      </c>
      <c r="B42" s="126" t="str">
        <f>IF(Forfaits!B42=0,"",Forfaits!B42)</f>
        <v/>
      </c>
      <c r="C42" s="126" t="str">
        <f>IF(Forfaits!C42=0,"",Forfaits!C42)</f>
        <v/>
      </c>
      <c r="D42" s="126" t="str">
        <f>IF(Forfaits!D42=0,"",Forfaits!D42)</f>
        <v/>
      </c>
      <c r="E42" s="126" t="str">
        <f>IF(Forfaits!E42=0,"",Forfaits!E42)</f>
        <v/>
      </c>
      <c r="F42" s="126" t="str">
        <f>IF(Forfaits!F42=0,"",Forfaits!F42)</f>
        <v/>
      </c>
      <c r="G42" s="126" t="str">
        <f>IF(Forfaits!G42=0,"",Forfaits!G42)</f>
        <v/>
      </c>
      <c r="H42" s="127" t="str">
        <f>IF(Forfaits!H42=0,"",Forfaits!H42)</f>
        <v/>
      </c>
      <c r="I42" s="121"/>
      <c r="J42" s="121"/>
      <c r="K42" s="121"/>
      <c r="L42" s="127">
        <f>I42*Réf!$B$2+'Instruction Forfaits '!J42*Réf!$B$3+'Instruction Forfaits '!K42*Réf!$B$4</f>
        <v>0</v>
      </c>
      <c r="M42" s="121"/>
      <c r="N42" s="123"/>
    </row>
    <row r="43" spans="1:14">
      <c r="A43" s="66">
        <v>38</v>
      </c>
      <c r="B43" s="126" t="str">
        <f>IF(Forfaits!B43=0,"",Forfaits!B43)</f>
        <v/>
      </c>
      <c r="C43" s="126" t="str">
        <f>IF(Forfaits!C43=0,"",Forfaits!C43)</f>
        <v/>
      </c>
      <c r="D43" s="126" t="str">
        <f>IF(Forfaits!D43=0,"",Forfaits!D43)</f>
        <v/>
      </c>
      <c r="E43" s="126" t="str">
        <f>IF(Forfaits!E43=0,"",Forfaits!E43)</f>
        <v/>
      </c>
      <c r="F43" s="126" t="str">
        <f>IF(Forfaits!F43=0,"",Forfaits!F43)</f>
        <v/>
      </c>
      <c r="G43" s="126" t="str">
        <f>IF(Forfaits!G43=0,"",Forfaits!G43)</f>
        <v/>
      </c>
      <c r="H43" s="127" t="str">
        <f>IF(Forfaits!H43=0,"",Forfaits!H43)</f>
        <v/>
      </c>
      <c r="I43" s="121"/>
      <c r="J43" s="121"/>
      <c r="K43" s="121"/>
      <c r="L43" s="127">
        <f>I43*Réf!$B$2+'Instruction Forfaits '!J43*Réf!$B$3+'Instruction Forfaits '!K43*Réf!$B$4</f>
        <v>0</v>
      </c>
      <c r="M43" s="121"/>
      <c r="N43" s="123"/>
    </row>
    <row r="44" spans="1:14">
      <c r="A44" s="66">
        <v>39</v>
      </c>
      <c r="B44" s="126" t="str">
        <f>IF(Forfaits!B44=0,"",Forfaits!B44)</f>
        <v/>
      </c>
      <c r="C44" s="126" t="str">
        <f>IF(Forfaits!C44=0,"",Forfaits!C44)</f>
        <v/>
      </c>
      <c r="D44" s="126" t="str">
        <f>IF(Forfaits!D44=0,"",Forfaits!D44)</f>
        <v/>
      </c>
      <c r="E44" s="126" t="str">
        <f>IF(Forfaits!E44=0,"",Forfaits!E44)</f>
        <v/>
      </c>
      <c r="F44" s="126" t="str">
        <f>IF(Forfaits!F44=0,"",Forfaits!F44)</f>
        <v/>
      </c>
      <c r="G44" s="126" t="str">
        <f>IF(Forfaits!G44=0,"",Forfaits!G44)</f>
        <v/>
      </c>
      <c r="H44" s="127" t="str">
        <f>IF(Forfaits!H44=0,"",Forfaits!H44)</f>
        <v/>
      </c>
      <c r="I44" s="121"/>
      <c r="J44" s="121"/>
      <c r="K44" s="121"/>
      <c r="L44" s="127">
        <f>I44*Réf!$B$2+'Instruction Forfaits '!J44*Réf!$B$3+'Instruction Forfaits '!K44*Réf!$B$4</f>
        <v>0</v>
      </c>
      <c r="M44" s="121"/>
      <c r="N44" s="123"/>
    </row>
    <row r="45" spans="1:14">
      <c r="A45" s="66">
        <v>40</v>
      </c>
      <c r="B45" s="126" t="str">
        <f>IF(Forfaits!B45=0,"",Forfaits!B45)</f>
        <v/>
      </c>
      <c r="C45" s="126" t="str">
        <f>IF(Forfaits!C45=0,"",Forfaits!C45)</f>
        <v/>
      </c>
      <c r="D45" s="126" t="str">
        <f>IF(Forfaits!D45=0,"",Forfaits!D45)</f>
        <v/>
      </c>
      <c r="E45" s="126" t="str">
        <f>IF(Forfaits!E45=0,"",Forfaits!E45)</f>
        <v/>
      </c>
      <c r="F45" s="126" t="str">
        <f>IF(Forfaits!F45=0,"",Forfaits!F45)</f>
        <v/>
      </c>
      <c r="G45" s="126" t="str">
        <f>IF(Forfaits!G45=0,"",Forfaits!G45)</f>
        <v/>
      </c>
      <c r="H45" s="127" t="str">
        <f>IF(Forfaits!H45=0,"",Forfaits!H45)</f>
        <v/>
      </c>
      <c r="I45" s="121"/>
      <c r="J45" s="121"/>
      <c r="K45" s="121"/>
      <c r="L45" s="127">
        <f>I45*Réf!$B$2+'Instruction Forfaits '!J45*Réf!$B$3+'Instruction Forfaits '!K45*Réf!$B$4</f>
        <v>0</v>
      </c>
      <c r="M45" s="121"/>
      <c r="N45" s="123"/>
    </row>
    <row r="46" spans="1:14">
      <c r="A46" s="66">
        <v>41</v>
      </c>
      <c r="B46" s="126" t="str">
        <f>IF(Forfaits!B46=0,"",Forfaits!B46)</f>
        <v/>
      </c>
      <c r="C46" s="126" t="str">
        <f>IF(Forfaits!C46=0,"",Forfaits!C46)</f>
        <v/>
      </c>
      <c r="D46" s="126" t="str">
        <f>IF(Forfaits!D46=0,"",Forfaits!D46)</f>
        <v/>
      </c>
      <c r="E46" s="126" t="str">
        <f>IF(Forfaits!E46=0,"",Forfaits!E46)</f>
        <v/>
      </c>
      <c r="F46" s="126" t="str">
        <f>IF(Forfaits!F46=0,"",Forfaits!F46)</f>
        <v/>
      </c>
      <c r="G46" s="126" t="str">
        <f>IF(Forfaits!G46=0,"",Forfaits!G46)</f>
        <v/>
      </c>
      <c r="H46" s="127" t="str">
        <f>IF(Forfaits!H46=0,"",Forfaits!H46)</f>
        <v/>
      </c>
      <c r="I46" s="121"/>
      <c r="J46" s="121"/>
      <c r="K46" s="121"/>
      <c r="L46" s="127">
        <f>I46*Réf!$B$2+'Instruction Forfaits '!J46*Réf!$B$3+'Instruction Forfaits '!K46*Réf!$B$4</f>
        <v>0</v>
      </c>
      <c r="M46" s="121"/>
      <c r="N46" s="123"/>
    </row>
    <row r="47" spans="1:14">
      <c r="A47" s="66">
        <v>42</v>
      </c>
      <c r="B47" s="126" t="str">
        <f>IF(Forfaits!B47=0,"",Forfaits!B47)</f>
        <v/>
      </c>
      <c r="C47" s="126" t="str">
        <f>IF(Forfaits!C47=0,"",Forfaits!C47)</f>
        <v/>
      </c>
      <c r="D47" s="126" t="str">
        <f>IF(Forfaits!D47=0,"",Forfaits!D47)</f>
        <v/>
      </c>
      <c r="E47" s="126" t="str">
        <f>IF(Forfaits!E47=0,"",Forfaits!E47)</f>
        <v/>
      </c>
      <c r="F47" s="126" t="str">
        <f>IF(Forfaits!F47=0,"",Forfaits!F47)</f>
        <v/>
      </c>
      <c r="G47" s="126" t="str">
        <f>IF(Forfaits!G47=0,"",Forfaits!G47)</f>
        <v/>
      </c>
      <c r="H47" s="127" t="str">
        <f>IF(Forfaits!H47=0,"",Forfaits!H47)</f>
        <v/>
      </c>
      <c r="I47" s="121"/>
      <c r="J47" s="121"/>
      <c r="K47" s="121"/>
      <c r="L47" s="127">
        <f>I47*Réf!$B$2+'Instruction Forfaits '!J47*Réf!$B$3+'Instruction Forfaits '!K47*Réf!$B$4</f>
        <v>0</v>
      </c>
      <c r="M47" s="121"/>
      <c r="N47" s="123"/>
    </row>
    <row r="48" spans="1:14">
      <c r="A48" s="66">
        <v>43</v>
      </c>
      <c r="B48" s="126" t="str">
        <f>IF(Forfaits!B48=0,"",Forfaits!B48)</f>
        <v/>
      </c>
      <c r="C48" s="126" t="str">
        <f>IF(Forfaits!C48=0,"",Forfaits!C48)</f>
        <v/>
      </c>
      <c r="D48" s="126" t="str">
        <f>IF(Forfaits!D48=0,"",Forfaits!D48)</f>
        <v/>
      </c>
      <c r="E48" s="126" t="str">
        <f>IF(Forfaits!E48=0,"",Forfaits!E48)</f>
        <v/>
      </c>
      <c r="F48" s="126" t="str">
        <f>IF(Forfaits!F48=0,"",Forfaits!F48)</f>
        <v/>
      </c>
      <c r="G48" s="126" t="str">
        <f>IF(Forfaits!G48=0,"",Forfaits!G48)</f>
        <v/>
      </c>
      <c r="H48" s="127" t="str">
        <f>IF(Forfaits!H48=0,"",Forfaits!H48)</f>
        <v/>
      </c>
      <c r="I48" s="121"/>
      <c r="J48" s="121"/>
      <c r="K48" s="121"/>
      <c r="L48" s="127">
        <f>I48*Réf!$B$2+'Instruction Forfaits '!J48*Réf!$B$3+'Instruction Forfaits '!K48*Réf!$B$4</f>
        <v>0</v>
      </c>
      <c r="M48" s="121"/>
      <c r="N48" s="123"/>
    </row>
    <row r="49" spans="1:14">
      <c r="A49" s="66">
        <v>44</v>
      </c>
      <c r="B49" s="126" t="str">
        <f>IF(Forfaits!B49=0,"",Forfaits!B49)</f>
        <v/>
      </c>
      <c r="C49" s="126" t="str">
        <f>IF(Forfaits!C49=0,"",Forfaits!C49)</f>
        <v/>
      </c>
      <c r="D49" s="126" t="str">
        <f>IF(Forfaits!D49=0,"",Forfaits!D49)</f>
        <v/>
      </c>
      <c r="E49" s="126" t="str">
        <f>IF(Forfaits!E49=0,"",Forfaits!E49)</f>
        <v/>
      </c>
      <c r="F49" s="126" t="str">
        <f>IF(Forfaits!F49=0,"",Forfaits!F49)</f>
        <v/>
      </c>
      <c r="G49" s="126" t="str">
        <f>IF(Forfaits!G49=0,"",Forfaits!G49)</f>
        <v/>
      </c>
      <c r="H49" s="127" t="str">
        <f>IF(Forfaits!H49=0,"",Forfaits!H49)</f>
        <v/>
      </c>
      <c r="I49" s="121"/>
      <c r="J49" s="121"/>
      <c r="K49" s="121"/>
      <c r="L49" s="127">
        <f>I49*Réf!$B$2+'Instruction Forfaits '!J49*Réf!$B$3+'Instruction Forfaits '!K49*Réf!$B$4</f>
        <v>0</v>
      </c>
      <c r="M49" s="121"/>
      <c r="N49" s="123"/>
    </row>
    <row r="50" spans="1:14" ht="15.75" thickBot="1">
      <c r="A50" s="67">
        <v>45</v>
      </c>
      <c r="B50" s="128" t="str">
        <f>IF(Forfaits!B50=0,"",Forfaits!B50)</f>
        <v/>
      </c>
      <c r="C50" s="128" t="str">
        <f>IF(Forfaits!C50=0,"",Forfaits!C50)</f>
        <v/>
      </c>
      <c r="D50" s="128" t="str">
        <f>IF(Forfaits!D50=0,"",Forfaits!D50)</f>
        <v/>
      </c>
      <c r="E50" s="128" t="str">
        <f>IF(Forfaits!E50=0,"",Forfaits!E50)</f>
        <v/>
      </c>
      <c r="F50" s="128" t="str">
        <f>IF(Forfaits!F50=0,"",Forfaits!F50)</f>
        <v/>
      </c>
      <c r="G50" s="128" t="str">
        <f>IF(Forfaits!G50=0,"",Forfaits!G50)</f>
        <v/>
      </c>
      <c r="H50" s="129" t="str">
        <f>IF(Forfaits!H50=0,"",Forfaits!H50)</f>
        <v/>
      </c>
      <c r="I50" s="122"/>
      <c r="J50" s="122"/>
      <c r="K50" s="122"/>
      <c r="L50" s="127">
        <f>I50*Réf!$B$2+'Instruction Forfaits '!J50*Réf!$B$3+'Instruction Forfaits '!K50*Réf!$B$4</f>
        <v>0</v>
      </c>
      <c r="M50" s="124"/>
      <c r="N50" s="125"/>
    </row>
    <row r="51" spans="1:14" ht="15.75" thickBot="1">
      <c r="H51" s="68" t="s">
        <v>30</v>
      </c>
      <c r="I51" s="90">
        <f>SUM(I6:I50)</f>
        <v>0</v>
      </c>
      <c r="J51" s="90">
        <f t="shared" ref="J51:K51" si="0">SUM(J6:J50)</f>
        <v>0</v>
      </c>
      <c r="K51" s="90">
        <f t="shared" si="0"/>
        <v>0</v>
      </c>
      <c r="L51" s="91">
        <f>SUM(L6:L50)</f>
        <v>0</v>
      </c>
    </row>
  </sheetData>
  <mergeCells count="12">
    <mergeCell ref="N3:N4"/>
    <mergeCell ref="A1:N1"/>
    <mergeCell ref="A2:N2"/>
    <mergeCell ref="A3:A4"/>
    <mergeCell ref="B3:B4"/>
    <mergeCell ref="C3:C4"/>
    <mergeCell ref="D3:D4"/>
    <mergeCell ref="E3:E4"/>
    <mergeCell ref="F3:F4"/>
    <mergeCell ref="G3:G4"/>
    <mergeCell ref="H3:H4"/>
    <mergeCell ref="L3:L4"/>
  </mergeCells>
  <phoneticPr fontId="4" type="noConversion"/>
  <conditionalFormatting sqref="A6:N50">
    <cfRule type="expression" dxfId="0" priority="1">
      <formula>$N6="Oui"</formula>
    </cfRule>
  </conditionalFormatting>
  <dataValidations count="1">
    <dataValidation type="list" allowBlank="1" showInputMessage="1" showErrorMessage="1" sqref="N6:N50">
      <formula1>"Oui"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A3" sqref="A3"/>
    </sheetView>
  </sheetViews>
  <sheetFormatPr baseColWidth="10" defaultRowHeight="14.25"/>
  <sheetData>
    <row r="1" spans="1:2">
      <c r="A1" t="s">
        <v>27</v>
      </c>
    </row>
    <row r="2" spans="1:2">
      <c r="A2" t="s">
        <v>9</v>
      </c>
      <c r="B2">
        <v>10</v>
      </c>
    </row>
    <row r="3" spans="1:2">
      <c r="A3" t="s">
        <v>12</v>
      </c>
      <c r="B3">
        <v>9</v>
      </c>
    </row>
    <row r="4" spans="1:2">
      <c r="A4" t="s">
        <v>15</v>
      </c>
      <c r="B4">
        <v>5.5</v>
      </c>
    </row>
  </sheetData>
  <sheetProtection password="CAC3" sheet="1" objects="1" scenarios="1"/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A1:C30"/>
  <sheetViews>
    <sheetView showGridLines="0" workbookViewId="0">
      <selection activeCell="C12" sqref="C12"/>
    </sheetView>
  </sheetViews>
  <sheetFormatPr baseColWidth="10" defaultRowHeight="14.25"/>
  <cols>
    <col min="1" max="1" width="12.625" customWidth="1"/>
    <col min="2" max="2" width="18.875" customWidth="1"/>
    <col min="3" max="3" width="101" customWidth="1"/>
  </cols>
  <sheetData>
    <row r="1" spans="1:3" ht="18.75">
      <c r="A1" s="202" t="s">
        <v>65</v>
      </c>
      <c r="B1" s="202"/>
      <c r="C1" s="202"/>
    </row>
    <row r="2" spans="1:3" ht="37.5" customHeight="1">
      <c r="A2" s="80" t="s">
        <v>60</v>
      </c>
      <c r="B2" s="81" t="s">
        <v>61</v>
      </c>
      <c r="C2" s="82" t="s">
        <v>62</v>
      </c>
    </row>
    <row r="3" spans="1:3" ht="22.5" customHeight="1">
      <c r="A3" s="83" t="s">
        <v>63</v>
      </c>
      <c r="B3" s="84">
        <v>46289</v>
      </c>
      <c r="C3" s="85" t="s">
        <v>64</v>
      </c>
    </row>
    <row r="4" spans="1:3" ht="22.5" customHeight="1">
      <c r="A4" s="86"/>
      <c r="B4" s="87"/>
      <c r="C4" s="88"/>
    </row>
    <row r="5" spans="1:3" ht="22.5" customHeight="1">
      <c r="A5" s="86"/>
      <c r="B5" s="89"/>
      <c r="C5" s="88"/>
    </row>
    <row r="6" spans="1:3" ht="22.5" customHeight="1">
      <c r="A6" s="86"/>
      <c r="B6" s="89"/>
      <c r="C6" s="88"/>
    </row>
    <row r="7" spans="1:3" ht="22.5" customHeight="1"/>
    <row r="8" spans="1:3" ht="22.5" customHeight="1"/>
    <row r="9" spans="1:3" ht="22.5" customHeight="1"/>
    <row r="10" spans="1:3" ht="22.5" customHeight="1"/>
    <row r="11" spans="1:3" ht="22.5" customHeight="1"/>
    <row r="12" spans="1:3" ht="22.5" customHeight="1"/>
    <row r="13" spans="1:3" ht="22.5" customHeight="1"/>
    <row r="14" spans="1:3" ht="22.5" customHeight="1"/>
    <row r="15" spans="1:3" ht="22.5" customHeight="1"/>
    <row r="16" spans="1:3" ht="22.5" customHeight="1"/>
    <row r="17" ht="22.5" customHeight="1"/>
    <row r="18" ht="22.5" customHeight="1"/>
    <row r="19" ht="22.5" customHeight="1"/>
    <row r="20" ht="22.5" customHeight="1"/>
    <row r="21" ht="22.5" customHeight="1"/>
    <row r="22" ht="22.5" customHeight="1"/>
    <row r="23" ht="22.5" customHeight="1"/>
    <row r="24" ht="22.5" customHeight="1"/>
    <row r="25" ht="22.5" customHeight="1"/>
    <row r="26" ht="22.5" customHeight="1"/>
    <row r="27" ht="22.5" customHeight="1"/>
    <row r="28" ht="22.5" customHeight="1"/>
    <row r="29" ht="22.5" customHeight="1"/>
    <row r="30" ht="22.5" customHeight="1"/>
  </sheetData>
  <sheetProtection algorithmName="SHA-512" hashValue="BPGa7KjsobmohkCP9UGALW8ckS7LJrZvGH9r/aDhKJA2mVFh2DIlyy4afuo5bE2sZ0NDLD46JbVC+bLv7nSa7A==" saltValue="o7nSFgmNKOw0rdYgJUTtOA==" spinCount="100000" sheet="1" objects="1" scenarios="1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Notice</vt:lpstr>
      <vt:lpstr>Synthèse forfaits bénéficiaire</vt:lpstr>
      <vt:lpstr>Forfaits</vt:lpstr>
      <vt:lpstr>Synthèse instruction</vt:lpstr>
      <vt:lpstr>Instruction Forfaits </vt:lpstr>
      <vt:lpstr>Réf</vt:lpstr>
      <vt:lpstr>Versions</vt:lpstr>
    </vt:vector>
  </TitlesOfParts>
  <Company>Agence de services et de paiement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DEJEAN</dc:creator>
  <cp:lastModifiedBy>sephora.lutonadio</cp:lastModifiedBy>
  <dcterms:created xsi:type="dcterms:W3CDTF">2026-08-24T08:10:12Z</dcterms:created>
  <dcterms:modified xsi:type="dcterms:W3CDTF">2026-09-24T05:16:40Z</dcterms:modified>
</cp:coreProperties>
</file>