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T:\14-FONDS_EUROPE\FEADER\PSN\6. SAFRAN\1. Dispositifs PSN\73.01 - Investissements agricoles productifs\3. Parametrage demande de paiement\"/>
    </mc:Choice>
  </mc:AlternateContent>
  <workbookProtection workbookAlgorithmName="SHA-512" workbookHashValue="n1YXXZuWGOfn/7p0hhSZxLwNx6YflhRJVwHByH2VATM0vtBwwogOeTVoBqbqD14B2FzHHH9vPJnm7SQzfqc8Kg==" workbookSaltValue="zwiiQf79m+J0Wo8aSNd2ZQ==" workbookSpinCount="100000" lockStructure="1"/>
  <bookViews>
    <workbookView xWindow="0" yWindow="0" windowWidth="20490" windowHeight="7530" tabRatio="857" activeTab="2"/>
  </bookViews>
  <sheets>
    <sheet name="Notice" sheetId="22" r:id="rId1"/>
    <sheet name="Dépenses sur Factures" sheetId="24" r:id="rId2"/>
    <sheet name="Synthèse dépenses bénéficiaire" sheetId="20" r:id="rId3"/>
    <sheet name="DP_Instruction Factures SI" sheetId="25" state="hidden" r:id="rId4"/>
    <sheet name="DP_Synthèse dépenses SI" sheetId="21" state="hidden" r:id="rId5"/>
    <sheet name="DP_Réinstruction SI" sheetId="26" state="hidden" r:id="rId6"/>
    <sheet name="DP_Synthèse Réinstruction SI" sheetId="27" state="hidden" r:id="rId7"/>
    <sheet name="Listes" sheetId="2" state="hidden" r:id="rId8"/>
  </sheets>
  <externalReferences>
    <externalReference r:id="rId9"/>
  </externalReferences>
  <definedNames>
    <definedName name="Barge" localSheetId="5">Listes!#REF!</definedName>
    <definedName name="Barge" localSheetId="6">Listes!#REF!</definedName>
    <definedName name="Barge">Listes!#REF!</definedName>
    <definedName name="Liste_postes">[1]!Tableau1[Liste des Postes]</definedName>
    <definedName name="_xlnm.Print_Area" localSheetId="4">'DP_Synthèse dépenses SI'!$B$1:$D$35</definedName>
    <definedName name="_xlnm.Print_Area" localSheetId="6">'DP_Synthèse Réinstruction SI'!$B$1:$D$37</definedName>
    <definedName name="_xlnm.Print_Area" localSheetId="2">'Synthèse dépenses bénéficiaire'!$A$1:$M$31</definedName>
  </definedNames>
  <calcPr calcId="162913"/>
</workbook>
</file>

<file path=xl/calcChain.xml><?xml version="1.0" encoding="utf-8"?>
<calcChain xmlns="http://schemas.openxmlformats.org/spreadsheetml/2006/main">
  <c r="H29" i="27" l="1"/>
  <c r="H27" i="21"/>
  <c r="H25" i="21"/>
  <c r="Q8" i="25"/>
  <c r="Q9" i="25"/>
  <c r="Q10" i="25"/>
  <c r="Q11" i="25"/>
  <c r="Q12" i="25"/>
  <c r="Q13" i="25"/>
  <c r="Q14" i="25"/>
  <c r="Q15" i="25"/>
  <c r="Q16" i="25"/>
  <c r="Q17" i="25"/>
  <c r="Q18" i="25"/>
  <c r="Q19" i="25"/>
  <c r="Q20" i="25"/>
  <c r="Q21" i="25"/>
  <c r="Q22" i="25"/>
  <c r="Q23" i="25"/>
  <c r="Q24" i="25"/>
  <c r="Q25" i="25"/>
  <c r="Q26" i="25"/>
  <c r="Q27" i="25"/>
  <c r="Q28" i="25"/>
  <c r="Q29" i="25"/>
  <c r="Q30" i="25"/>
  <c r="Q31" i="25"/>
  <c r="Q32" i="25"/>
  <c r="Q33" i="25"/>
  <c r="Q34" i="25"/>
  <c r="Q35" i="25"/>
  <c r="Q36" i="25"/>
  <c r="Q37" i="25"/>
  <c r="Q38" i="25"/>
  <c r="Q39" i="25"/>
  <c r="Q40" i="25"/>
  <c r="Q41" i="25"/>
  <c r="Q42" i="25"/>
  <c r="Q43" i="25"/>
  <c r="Q44" i="25"/>
  <c r="Q45" i="25"/>
  <c r="Q46" i="25"/>
  <c r="Q47" i="25"/>
  <c r="Q48" i="25"/>
  <c r="Q49" i="25"/>
  <c r="Q50" i="25"/>
  <c r="Q51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65" i="25"/>
  <c r="Q66" i="25"/>
  <c r="Q67" i="25"/>
  <c r="Q68" i="25"/>
  <c r="Q69" i="25"/>
  <c r="Q70" i="25"/>
  <c r="Q71" i="25"/>
  <c r="Q72" i="25"/>
  <c r="Q73" i="25"/>
  <c r="Q74" i="25"/>
  <c r="Q75" i="25"/>
  <c r="Q76" i="25"/>
  <c r="Q77" i="25"/>
  <c r="Q78" i="25"/>
  <c r="Q79" i="25"/>
  <c r="Q80" i="25"/>
  <c r="Q81" i="25"/>
  <c r="Q82" i="25"/>
  <c r="Q83" i="25"/>
  <c r="Q84" i="25"/>
  <c r="Q85" i="25"/>
  <c r="Q86" i="25"/>
  <c r="Q87" i="25"/>
  <c r="Q88" i="25"/>
  <c r="Q89" i="25"/>
  <c r="Q90" i="25"/>
  <c r="Q91" i="25"/>
  <c r="Q92" i="25"/>
  <c r="Q93" i="25"/>
  <c r="Q94" i="25"/>
  <c r="Q95" i="25"/>
  <c r="Q96" i="25"/>
  <c r="Q97" i="25"/>
  <c r="Q98" i="25"/>
  <c r="Q99" i="25"/>
  <c r="Q100" i="25"/>
  <c r="Q101" i="25"/>
  <c r="Q102" i="25"/>
  <c r="Q103" i="25"/>
  <c r="Q104" i="25"/>
  <c r="Q105" i="25"/>
  <c r="Q106" i="25"/>
  <c r="Q107" i="25"/>
  <c r="Q108" i="25"/>
  <c r="Q109" i="25"/>
  <c r="Q110" i="25"/>
  <c r="Q111" i="25"/>
  <c r="Q112" i="25"/>
  <c r="Q113" i="25"/>
  <c r="Q114" i="25"/>
  <c r="Q115" i="25"/>
  <c r="Q116" i="25"/>
  <c r="Q117" i="25"/>
  <c r="Q118" i="25"/>
  <c r="Q119" i="25"/>
  <c r="Q120" i="25"/>
  <c r="Q121" i="25"/>
  <c r="Q122" i="25"/>
  <c r="Q123" i="25"/>
  <c r="Q124" i="25"/>
  <c r="Q125" i="25"/>
  <c r="Q126" i="25"/>
  <c r="Q127" i="25"/>
  <c r="Q128" i="25"/>
  <c r="Q129" i="25"/>
  <c r="Q130" i="25"/>
  <c r="Q131" i="25"/>
  <c r="Q132" i="25"/>
  <c r="Q133" i="25"/>
  <c r="Q134" i="25"/>
  <c r="Q135" i="25"/>
  <c r="Q136" i="25"/>
  <c r="Q137" i="25"/>
  <c r="Q138" i="25"/>
  <c r="Q139" i="25"/>
  <c r="Q140" i="25"/>
  <c r="Q141" i="25"/>
  <c r="Q142" i="25"/>
  <c r="Q143" i="25"/>
  <c r="Q144" i="25"/>
  <c r="Q145" i="25"/>
  <c r="Q146" i="25"/>
  <c r="Q147" i="25"/>
  <c r="Q148" i="25"/>
  <c r="Q149" i="25"/>
  <c r="Q150" i="25"/>
  <c r="Q151" i="25"/>
  <c r="Q152" i="25"/>
  <c r="Q153" i="25"/>
  <c r="Q154" i="25"/>
  <c r="Q155" i="25"/>
  <c r="Q156" i="25"/>
  <c r="Q157" i="25"/>
  <c r="Q158" i="25"/>
  <c r="Q159" i="25"/>
  <c r="Q160" i="25"/>
  <c r="Q161" i="25"/>
  <c r="Q162" i="25"/>
  <c r="Q163" i="25"/>
  <c r="Q164" i="25"/>
  <c r="Q165" i="25"/>
  <c r="Q166" i="25"/>
  <c r="Q167" i="25"/>
  <c r="Q168" i="25"/>
  <c r="Q169" i="25"/>
  <c r="Q170" i="25"/>
  <c r="Q171" i="25"/>
  <c r="Q172" i="25"/>
  <c r="Q173" i="25"/>
  <c r="Q174" i="25"/>
  <c r="Q175" i="25"/>
  <c r="Q176" i="25"/>
  <c r="Q177" i="25"/>
  <c r="Q178" i="25"/>
  <c r="Q179" i="25"/>
  <c r="Q180" i="25"/>
  <c r="Q181" i="25"/>
  <c r="Q182" i="25"/>
  <c r="Q183" i="25"/>
  <c r="Q184" i="25"/>
  <c r="Q185" i="25"/>
  <c r="Q186" i="25"/>
  <c r="Q187" i="25"/>
  <c r="Q188" i="25"/>
  <c r="Q189" i="25"/>
  <c r="Q190" i="25"/>
  <c r="Q191" i="25"/>
  <c r="Q192" i="25"/>
  <c r="Q193" i="25"/>
  <c r="Q194" i="25"/>
  <c r="Q195" i="25"/>
  <c r="Q196" i="25"/>
  <c r="Q197" i="25"/>
  <c r="Q198" i="25"/>
  <c r="Q199" i="25"/>
  <c r="Q200" i="25"/>
  <c r="Q201" i="25"/>
  <c r="Q202" i="25"/>
  <c r="Q203" i="25"/>
  <c r="Q204" i="25"/>
  <c r="Q205" i="25"/>
  <c r="Q206" i="25"/>
  <c r="Q207" i="25"/>
  <c r="Q208" i="25"/>
  <c r="Q209" i="25"/>
  <c r="Q210" i="25"/>
  <c r="Q211" i="25"/>
  <c r="Q212" i="25"/>
  <c r="Q213" i="25"/>
  <c r="Q214" i="25"/>
  <c r="Q215" i="25"/>
  <c r="Q216" i="25"/>
  <c r="Q217" i="25"/>
  <c r="Q218" i="25"/>
  <c r="Q219" i="25"/>
  <c r="Q220" i="25"/>
  <c r="Q221" i="25"/>
  <c r="Q222" i="25"/>
  <c r="Q223" i="25"/>
  <c r="C10" i="21" l="1"/>
  <c r="C11" i="21"/>
  <c r="C12" i="21"/>
  <c r="M7" i="26" l="1"/>
  <c r="N7" i="26"/>
  <c r="O7" i="26"/>
  <c r="M8" i="26"/>
  <c r="N8" i="26"/>
  <c r="O8" i="26"/>
  <c r="M9" i="26"/>
  <c r="N9" i="26"/>
  <c r="O9" i="26"/>
  <c r="M10" i="26"/>
  <c r="N10" i="26"/>
  <c r="O10" i="26"/>
  <c r="M11" i="26"/>
  <c r="N11" i="26"/>
  <c r="O11" i="26"/>
  <c r="M12" i="26"/>
  <c r="N12" i="26"/>
  <c r="O12" i="26"/>
  <c r="M13" i="26"/>
  <c r="N13" i="26"/>
  <c r="O13" i="26"/>
  <c r="M14" i="26"/>
  <c r="N14" i="26"/>
  <c r="O14" i="26"/>
  <c r="B7" i="25"/>
  <c r="B7" i="26" s="1"/>
  <c r="C7" i="25"/>
  <c r="C7" i="26" s="1"/>
  <c r="D7" i="25"/>
  <c r="D7" i="26" s="1"/>
  <c r="E7" i="25"/>
  <c r="Q7" i="25" s="1"/>
  <c r="F7" i="25"/>
  <c r="F7" i="26" s="1"/>
  <c r="G7" i="25"/>
  <c r="G7" i="26" s="1"/>
  <c r="H7" i="25"/>
  <c r="H7" i="26" s="1"/>
  <c r="J7" i="25"/>
  <c r="K7" i="26" s="1"/>
  <c r="K7" i="25"/>
  <c r="L7" i="26" s="1"/>
  <c r="B8" i="25"/>
  <c r="B8" i="26" s="1"/>
  <c r="C8" i="25"/>
  <c r="C8" i="26" s="1"/>
  <c r="D8" i="25"/>
  <c r="D8" i="26" s="1"/>
  <c r="E8" i="25"/>
  <c r="F8" i="25"/>
  <c r="F8" i="26" s="1"/>
  <c r="G8" i="25"/>
  <c r="G8" i="26" s="1"/>
  <c r="H8" i="25"/>
  <c r="H8" i="26" s="1"/>
  <c r="J8" i="25"/>
  <c r="K8" i="25"/>
  <c r="L8" i="26" s="1"/>
  <c r="B9" i="25"/>
  <c r="B9" i="26" s="1"/>
  <c r="C9" i="25"/>
  <c r="C9" i="26" s="1"/>
  <c r="D9" i="25"/>
  <c r="D9" i="26" s="1"/>
  <c r="E9" i="25"/>
  <c r="F9" i="25"/>
  <c r="F9" i="26" s="1"/>
  <c r="G9" i="25"/>
  <c r="G9" i="26" s="1"/>
  <c r="H9" i="25"/>
  <c r="H9" i="26" s="1"/>
  <c r="J9" i="25"/>
  <c r="K9" i="26" s="1"/>
  <c r="B10" i="25"/>
  <c r="B10" i="26" s="1"/>
  <c r="C10" i="25"/>
  <c r="C10" i="26" s="1"/>
  <c r="D10" i="25"/>
  <c r="D10" i="26" s="1"/>
  <c r="E10" i="25"/>
  <c r="E10" i="26" s="1"/>
  <c r="Q10" i="26" s="1"/>
  <c r="F10" i="25"/>
  <c r="F10" i="26" s="1"/>
  <c r="G10" i="25"/>
  <c r="G10" i="26" s="1"/>
  <c r="H10" i="25"/>
  <c r="H10" i="26" s="1"/>
  <c r="K10" i="25"/>
  <c r="L10" i="26" s="1"/>
  <c r="B11" i="25"/>
  <c r="B11" i="26" s="1"/>
  <c r="C11" i="25"/>
  <c r="C11" i="26" s="1"/>
  <c r="D11" i="25"/>
  <c r="D11" i="26" s="1"/>
  <c r="E11" i="25"/>
  <c r="F11" i="25"/>
  <c r="F11" i="26" s="1"/>
  <c r="G11" i="25"/>
  <c r="G11" i="26" s="1"/>
  <c r="H11" i="25"/>
  <c r="H11" i="26" s="1"/>
  <c r="J11" i="25"/>
  <c r="K11" i="26" s="1"/>
  <c r="K11" i="25"/>
  <c r="L11" i="26" s="1"/>
  <c r="B12" i="25"/>
  <c r="B12" i="26" s="1"/>
  <c r="C12" i="25"/>
  <c r="C12" i="26" s="1"/>
  <c r="D12" i="25"/>
  <c r="D12" i="26" s="1"/>
  <c r="E12" i="25"/>
  <c r="F12" i="25"/>
  <c r="F12" i="26" s="1"/>
  <c r="G12" i="25"/>
  <c r="G12" i="26" s="1"/>
  <c r="H12" i="25"/>
  <c r="H12" i="26" s="1"/>
  <c r="J12" i="25"/>
  <c r="K12" i="26" s="1"/>
  <c r="K12" i="25"/>
  <c r="L12" i="26" s="1"/>
  <c r="B13" i="25"/>
  <c r="B13" i="26" s="1"/>
  <c r="C13" i="25"/>
  <c r="C13" i="26" s="1"/>
  <c r="D13" i="25"/>
  <c r="D13" i="26" s="1"/>
  <c r="E13" i="25"/>
  <c r="F13" i="25"/>
  <c r="F13" i="26" s="1"/>
  <c r="G13" i="25"/>
  <c r="G13" i="26" s="1"/>
  <c r="H13" i="25"/>
  <c r="H13" i="26" s="1"/>
  <c r="J13" i="25"/>
  <c r="B14" i="25"/>
  <c r="B14" i="26" s="1"/>
  <c r="C14" i="25"/>
  <c r="C14" i="26" s="1"/>
  <c r="D14" i="25"/>
  <c r="D14" i="26" s="1"/>
  <c r="E14" i="25"/>
  <c r="F14" i="25"/>
  <c r="F14" i="26" s="1"/>
  <c r="G14" i="25"/>
  <c r="G14" i="26" s="1"/>
  <c r="H14" i="25"/>
  <c r="H14" i="26" s="1"/>
  <c r="J14" i="25"/>
  <c r="K14" i="25"/>
  <c r="L14" i="26" s="1"/>
  <c r="B15" i="25"/>
  <c r="C15" i="25"/>
  <c r="D15" i="25"/>
  <c r="E15" i="25"/>
  <c r="F15" i="25"/>
  <c r="G15" i="25"/>
  <c r="H15" i="25"/>
  <c r="O15" i="25" s="1"/>
  <c r="J15" i="25"/>
  <c r="K15" i="25"/>
  <c r="B16" i="25"/>
  <c r="C16" i="25"/>
  <c r="D16" i="25"/>
  <c r="E16" i="25"/>
  <c r="F16" i="25"/>
  <c r="G16" i="25"/>
  <c r="H16" i="25"/>
  <c r="J16" i="25"/>
  <c r="K16" i="25"/>
  <c r="O16" i="25"/>
  <c r="K13" i="25" l="1"/>
  <c r="L13" i="26" s="1"/>
  <c r="J10" i="25"/>
  <c r="K10" i="26" s="1"/>
  <c r="K9" i="25"/>
  <c r="L9" i="26" s="1"/>
  <c r="O11" i="25"/>
  <c r="O8" i="25"/>
  <c r="E13" i="26"/>
  <c r="Q13" i="26" s="1"/>
  <c r="E9" i="26"/>
  <c r="Q9" i="26" s="1"/>
  <c r="E11" i="26"/>
  <c r="Q11" i="26" s="1"/>
  <c r="E14" i="26"/>
  <c r="Q14" i="26" s="1"/>
  <c r="K8" i="26"/>
  <c r="K13" i="26"/>
  <c r="E12" i="26"/>
  <c r="Q12" i="26" s="1"/>
  <c r="E7" i="26"/>
  <c r="Q7" i="26" s="1"/>
  <c r="O12" i="25"/>
  <c r="O7" i="25"/>
  <c r="O14" i="25"/>
  <c r="O10" i="25"/>
  <c r="K14" i="26"/>
  <c r="E8" i="26"/>
  <c r="Q8" i="26" s="1"/>
  <c r="D32" i="27"/>
  <c r="C32" i="27"/>
  <c r="D26" i="27"/>
  <c r="C26" i="27"/>
  <c r="O13" i="25" l="1"/>
  <c r="O9" i="25"/>
  <c r="S8" i="26"/>
  <c r="S9" i="26"/>
  <c r="S10" i="26"/>
  <c r="S11" i="26"/>
  <c r="S12" i="26"/>
  <c r="S13" i="26"/>
  <c r="S14" i="26"/>
  <c r="S15" i="26"/>
  <c r="S16" i="26"/>
  <c r="S17" i="26"/>
  <c r="S18" i="26"/>
  <c r="S19" i="26"/>
  <c r="S20" i="26"/>
  <c r="S21" i="26"/>
  <c r="S22" i="26"/>
  <c r="S23" i="26"/>
  <c r="S24" i="26"/>
  <c r="S25" i="26"/>
  <c r="S26" i="26"/>
  <c r="S27" i="26"/>
  <c r="S28" i="26"/>
  <c r="S29" i="26"/>
  <c r="S30" i="26"/>
  <c r="S31" i="26"/>
  <c r="S32" i="26"/>
  <c r="S33" i="26"/>
  <c r="S34" i="26"/>
  <c r="S35" i="26"/>
  <c r="S36" i="26"/>
  <c r="S37" i="26"/>
  <c r="S38" i="26"/>
  <c r="S39" i="26"/>
  <c r="S40" i="26"/>
  <c r="S41" i="26"/>
  <c r="S42" i="26"/>
  <c r="S43" i="26"/>
  <c r="S44" i="26"/>
  <c r="S45" i="26"/>
  <c r="S46" i="26"/>
  <c r="S47" i="26"/>
  <c r="S48" i="26"/>
  <c r="S49" i="26"/>
  <c r="S50" i="26"/>
  <c r="S51" i="26"/>
  <c r="S52" i="26"/>
  <c r="S53" i="26"/>
  <c r="S54" i="26"/>
  <c r="S55" i="26"/>
  <c r="S56" i="26"/>
  <c r="S57" i="26"/>
  <c r="S58" i="26"/>
  <c r="S59" i="26"/>
  <c r="S60" i="26"/>
  <c r="S61" i="26"/>
  <c r="S62" i="26"/>
  <c r="S63" i="26"/>
  <c r="S64" i="26"/>
  <c r="S65" i="26"/>
  <c r="S66" i="26"/>
  <c r="S67" i="26"/>
  <c r="S68" i="26"/>
  <c r="S69" i="26"/>
  <c r="S70" i="26"/>
  <c r="S71" i="26"/>
  <c r="S72" i="26"/>
  <c r="S73" i="26"/>
  <c r="S74" i="26"/>
  <c r="S75" i="26"/>
  <c r="S76" i="26"/>
  <c r="S77" i="26"/>
  <c r="S78" i="26"/>
  <c r="S79" i="26"/>
  <c r="S80" i="26"/>
  <c r="S81" i="26"/>
  <c r="S82" i="26"/>
  <c r="S83" i="26"/>
  <c r="S84" i="26"/>
  <c r="S85" i="26"/>
  <c r="S86" i="26"/>
  <c r="S87" i="26"/>
  <c r="S88" i="26"/>
  <c r="S89" i="26"/>
  <c r="S90" i="26"/>
  <c r="S91" i="26"/>
  <c r="S92" i="26"/>
  <c r="S93" i="26"/>
  <c r="S94" i="26"/>
  <c r="S95" i="26"/>
  <c r="S96" i="26"/>
  <c r="S97" i="26"/>
  <c r="S98" i="26"/>
  <c r="S99" i="26"/>
  <c r="S100" i="26"/>
  <c r="S101" i="26"/>
  <c r="S102" i="26"/>
  <c r="S103" i="26"/>
  <c r="S104" i="26"/>
  <c r="S105" i="26"/>
  <c r="S106" i="26"/>
  <c r="S107" i="26"/>
  <c r="S108" i="26"/>
  <c r="S109" i="26"/>
  <c r="S110" i="26"/>
  <c r="S111" i="26"/>
  <c r="S112" i="26"/>
  <c r="S113" i="26"/>
  <c r="S114" i="26"/>
  <c r="S115" i="26"/>
  <c r="S116" i="26"/>
  <c r="S117" i="26"/>
  <c r="S118" i="26"/>
  <c r="S119" i="26"/>
  <c r="S120" i="26"/>
  <c r="S121" i="26"/>
  <c r="S122" i="26"/>
  <c r="S123" i="26"/>
  <c r="S124" i="26"/>
  <c r="S125" i="26"/>
  <c r="S126" i="26"/>
  <c r="S127" i="26"/>
  <c r="S128" i="26"/>
  <c r="S129" i="26"/>
  <c r="S130" i="26"/>
  <c r="S131" i="26"/>
  <c r="S132" i="26"/>
  <c r="S133" i="26"/>
  <c r="S134" i="26"/>
  <c r="S135" i="26"/>
  <c r="S136" i="26"/>
  <c r="S137" i="26"/>
  <c r="S138" i="26"/>
  <c r="S139" i="26"/>
  <c r="S140" i="26"/>
  <c r="S141" i="26"/>
  <c r="S142" i="26"/>
  <c r="S143" i="26"/>
  <c r="S144" i="26"/>
  <c r="S145" i="26"/>
  <c r="S146" i="26"/>
  <c r="S147" i="26"/>
  <c r="S148" i="26"/>
  <c r="S149" i="26"/>
  <c r="S150" i="26"/>
  <c r="S151" i="26"/>
  <c r="S152" i="26"/>
  <c r="S153" i="26"/>
  <c r="S154" i="26"/>
  <c r="S155" i="26"/>
  <c r="S156" i="26"/>
  <c r="S157" i="26"/>
  <c r="S158" i="26"/>
  <c r="S159" i="26"/>
  <c r="S160" i="26"/>
  <c r="S161" i="26"/>
  <c r="S162" i="26"/>
  <c r="S163" i="26"/>
  <c r="S164" i="26"/>
  <c r="S165" i="26"/>
  <c r="S166" i="26"/>
  <c r="S167" i="26"/>
  <c r="S168" i="26"/>
  <c r="S169" i="26"/>
  <c r="S170" i="26"/>
  <c r="S171" i="26"/>
  <c r="S172" i="26"/>
  <c r="S173" i="26"/>
  <c r="S174" i="26"/>
  <c r="S175" i="26"/>
  <c r="S176" i="26"/>
  <c r="S177" i="26"/>
  <c r="S178" i="26"/>
  <c r="S179" i="26"/>
  <c r="S180" i="26"/>
  <c r="S181" i="26"/>
  <c r="S182" i="26"/>
  <c r="S183" i="26"/>
  <c r="S184" i="26"/>
  <c r="S185" i="26"/>
  <c r="S186" i="26"/>
  <c r="S187" i="26"/>
  <c r="S188" i="26"/>
  <c r="S189" i="26"/>
  <c r="S190" i="26"/>
  <c r="S191" i="26"/>
  <c r="S192" i="26"/>
  <c r="S193" i="26"/>
  <c r="S194" i="26"/>
  <c r="S195" i="26"/>
  <c r="S196" i="26"/>
  <c r="S197" i="26"/>
  <c r="S198" i="26"/>
  <c r="S199" i="26"/>
  <c r="S200" i="26"/>
  <c r="S201" i="26"/>
  <c r="S202" i="26"/>
  <c r="S203" i="26"/>
  <c r="S204" i="26"/>
  <c r="S205" i="26"/>
  <c r="S206" i="26"/>
  <c r="S207" i="26"/>
  <c r="S208" i="26"/>
  <c r="S209" i="26"/>
  <c r="S210" i="26"/>
  <c r="S211" i="26"/>
  <c r="S212" i="26"/>
  <c r="S213" i="26"/>
  <c r="S214" i="26"/>
  <c r="S215" i="26"/>
  <c r="S216" i="26"/>
  <c r="S217" i="26"/>
  <c r="S218" i="26"/>
  <c r="S219" i="26"/>
  <c r="S220" i="26"/>
  <c r="S221" i="26"/>
  <c r="S222" i="26"/>
  <c r="S223" i="26"/>
  <c r="S224" i="26"/>
  <c r="S225" i="26"/>
  <c r="S226" i="26"/>
  <c r="S227" i="26"/>
  <c r="S228" i="26"/>
  <c r="S229" i="26"/>
  <c r="S230" i="26"/>
  <c r="S231" i="26"/>
  <c r="S232" i="26"/>
  <c r="S233" i="26"/>
  <c r="S234" i="26"/>
  <c r="S235" i="26"/>
  <c r="S236" i="26"/>
  <c r="S237" i="26"/>
  <c r="S238" i="26"/>
  <c r="S239" i="26"/>
  <c r="S240" i="26"/>
  <c r="S241" i="26"/>
  <c r="S242" i="26"/>
  <c r="S243" i="26"/>
  <c r="S244" i="26"/>
  <c r="S245" i="26"/>
  <c r="S246" i="26"/>
  <c r="S247" i="26"/>
  <c r="S248" i="26"/>
  <c r="S249" i="26"/>
  <c r="S250" i="26"/>
  <c r="S251" i="26"/>
  <c r="S252" i="26"/>
  <c r="S253" i="26"/>
  <c r="S254" i="26"/>
  <c r="S255" i="26"/>
  <c r="S256" i="26"/>
  <c r="S257" i="26"/>
  <c r="S258" i="26"/>
  <c r="S259" i="26"/>
  <c r="S260" i="26"/>
  <c r="S261" i="26"/>
  <c r="S262" i="26"/>
  <c r="S263" i="26"/>
  <c r="S264" i="26"/>
  <c r="S265" i="26"/>
  <c r="S266" i="26"/>
  <c r="S267" i="26"/>
  <c r="S268" i="26"/>
  <c r="S269" i="26"/>
  <c r="S270" i="26"/>
  <c r="S271" i="26"/>
  <c r="S272" i="26"/>
  <c r="S273" i="26"/>
  <c r="S274" i="26"/>
  <c r="S275" i="26"/>
  <c r="S276" i="26"/>
  <c r="S277" i="26"/>
  <c r="S278" i="26"/>
  <c r="S279" i="26"/>
  <c r="S280" i="26"/>
  <c r="S281" i="26"/>
  <c r="S282" i="26"/>
  <c r="S283" i="26"/>
  <c r="S284" i="26"/>
  <c r="S285" i="26"/>
  <c r="S286" i="26"/>
  <c r="S287" i="26"/>
  <c r="S288" i="26"/>
  <c r="S289" i="26"/>
  <c r="S290" i="26"/>
  <c r="S291" i="26"/>
  <c r="S292" i="26"/>
  <c r="S293" i="26"/>
  <c r="S294" i="26"/>
  <c r="S295" i="26"/>
  <c r="S296" i="26"/>
  <c r="S297" i="26"/>
  <c r="S298" i="26"/>
  <c r="S299" i="26"/>
  <c r="S300" i="26"/>
  <c r="S301" i="26"/>
  <c r="S302" i="26"/>
  <c r="S303" i="26"/>
  <c r="S304" i="26"/>
  <c r="S305" i="26"/>
  <c r="S306" i="26"/>
  <c r="S307" i="26"/>
  <c r="S308" i="26"/>
  <c r="S309" i="26"/>
  <c r="S310" i="26"/>
  <c r="S311" i="26"/>
  <c r="S312" i="26"/>
  <c r="S313" i="26"/>
  <c r="S314" i="26"/>
  <c r="S315" i="26"/>
  <c r="S316" i="26"/>
  <c r="S317" i="26"/>
  <c r="S318" i="26"/>
  <c r="S319" i="26"/>
  <c r="S320" i="26"/>
  <c r="S321" i="26"/>
  <c r="S322" i="26"/>
  <c r="S323" i="26"/>
  <c r="S324" i="26"/>
  <c r="S325" i="26"/>
  <c r="S326" i="26"/>
  <c r="S327" i="26"/>
  <c r="S328" i="26"/>
  <c r="S329" i="26"/>
  <c r="S330" i="26"/>
  <c r="S331" i="26"/>
  <c r="S332" i="26"/>
  <c r="S333" i="26"/>
  <c r="S334" i="26"/>
  <c r="S335" i="26"/>
  <c r="S336" i="26"/>
  <c r="S337" i="26"/>
  <c r="S338" i="26"/>
  <c r="S339" i="26"/>
  <c r="S340" i="26"/>
  <c r="S341" i="26"/>
  <c r="S342" i="26"/>
  <c r="S343" i="26"/>
  <c r="S344" i="26"/>
  <c r="S345" i="26"/>
  <c r="S346" i="26"/>
  <c r="S347" i="26"/>
  <c r="S348" i="26"/>
  <c r="S349" i="26"/>
  <c r="S350" i="26"/>
  <c r="S351" i="26"/>
  <c r="S352" i="26"/>
  <c r="S353" i="26"/>
  <c r="S354" i="26"/>
  <c r="S355" i="26"/>
  <c r="S356" i="26"/>
  <c r="S357" i="26"/>
  <c r="S358" i="26"/>
  <c r="S359" i="26"/>
  <c r="S360" i="26"/>
  <c r="S361" i="26"/>
  <c r="S362" i="26"/>
  <c r="S363" i="26"/>
  <c r="S364" i="26"/>
  <c r="S365" i="26"/>
  <c r="S366" i="26"/>
  <c r="S367" i="26"/>
  <c r="S368" i="26"/>
  <c r="S369" i="26"/>
  <c r="S370" i="26"/>
  <c r="S371" i="26"/>
  <c r="S372" i="26"/>
  <c r="S373" i="26"/>
  <c r="S374" i="26"/>
  <c r="S375" i="26"/>
  <c r="S376" i="26"/>
  <c r="S377" i="26"/>
  <c r="S378" i="26"/>
  <c r="S379" i="26"/>
  <c r="S380" i="26"/>
  <c r="S381" i="26"/>
  <c r="S382" i="26"/>
  <c r="S383" i="26"/>
  <c r="S384" i="26"/>
  <c r="S385" i="26"/>
  <c r="S386" i="26"/>
  <c r="S387" i="26"/>
  <c r="S388" i="26"/>
  <c r="S389" i="26"/>
  <c r="S390" i="26"/>
  <c r="S391" i="26"/>
  <c r="S392" i="26"/>
  <c r="S393" i="26"/>
  <c r="S394" i="26"/>
  <c r="S395" i="26"/>
  <c r="S396" i="26"/>
  <c r="S397" i="26"/>
  <c r="S398" i="26"/>
  <c r="S399" i="26"/>
  <c r="S400" i="26"/>
  <c r="S401" i="26"/>
  <c r="S402" i="26"/>
  <c r="S403" i="26"/>
  <c r="S404" i="26"/>
  <c r="S405" i="26"/>
  <c r="S406" i="26"/>
  <c r="S407" i="26"/>
  <c r="S408" i="26"/>
  <c r="S409" i="26"/>
  <c r="S410" i="26"/>
  <c r="S411" i="26"/>
  <c r="S412" i="26"/>
  <c r="S413" i="26"/>
  <c r="S414" i="26"/>
  <c r="S415" i="26"/>
  <c r="S416" i="26"/>
  <c r="S417" i="26"/>
  <c r="S418" i="26"/>
  <c r="S419" i="26"/>
  <c r="S420" i="26"/>
  <c r="S421" i="26"/>
  <c r="S422" i="26"/>
  <c r="S423" i="26"/>
  <c r="S424" i="26"/>
  <c r="S425" i="26"/>
  <c r="S426" i="26"/>
  <c r="S427" i="26"/>
  <c r="S428" i="26"/>
  <c r="S429" i="26"/>
  <c r="S430" i="26"/>
  <c r="S431" i="26"/>
  <c r="S432" i="26"/>
  <c r="S433" i="26"/>
  <c r="S434" i="26"/>
  <c r="S435" i="26"/>
  <c r="S436" i="26"/>
  <c r="S437" i="26"/>
  <c r="S438" i="26"/>
  <c r="S439" i="26"/>
  <c r="S440" i="26"/>
  <c r="S441" i="26"/>
  <c r="S442" i="26"/>
  <c r="S443" i="26"/>
  <c r="S444" i="26"/>
  <c r="S445" i="26"/>
  <c r="S446" i="26"/>
  <c r="S447" i="26"/>
  <c r="S448" i="26"/>
  <c r="S449" i="26"/>
  <c r="S450" i="26"/>
  <c r="S451" i="26"/>
  <c r="S452" i="26"/>
  <c r="S453" i="26"/>
  <c r="S454" i="26"/>
  <c r="S455" i="26"/>
  <c r="S456" i="26"/>
  <c r="S457" i="26"/>
  <c r="S458" i="26"/>
  <c r="S459" i="26"/>
  <c r="S460" i="26"/>
  <c r="S461" i="26"/>
  <c r="S462" i="26"/>
  <c r="S463" i="26"/>
  <c r="S464" i="26"/>
  <c r="S465" i="26"/>
  <c r="S466" i="26"/>
  <c r="S467" i="26"/>
  <c r="S468" i="26"/>
  <c r="S469" i="26"/>
  <c r="S470" i="26"/>
  <c r="S471" i="26"/>
  <c r="S472" i="26"/>
  <c r="S473" i="26"/>
  <c r="S474" i="26"/>
  <c r="S475" i="26"/>
  <c r="S476" i="26"/>
  <c r="S477" i="26"/>
  <c r="S478" i="26"/>
  <c r="S479" i="26"/>
  <c r="S480" i="26"/>
  <c r="S481" i="26"/>
  <c r="S482" i="26"/>
  <c r="S483" i="26"/>
  <c r="S484" i="26"/>
  <c r="S485" i="26"/>
  <c r="S486" i="26"/>
  <c r="S487" i="26"/>
  <c r="S488" i="26"/>
  <c r="S489" i="26"/>
  <c r="S490" i="26"/>
  <c r="S491" i="26"/>
  <c r="S492" i="26"/>
  <c r="S493" i="26"/>
  <c r="S494" i="26"/>
  <c r="S495" i="26"/>
  <c r="S496" i="26"/>
  <c r="S497" i="26"/>
  <c r="S498" i="26"/>
  <c r="S499" i="26"/>
  <c r="S500" i="26"/>
  <c r="S501" i="26"/>
  <c r="S502" i="26"/>
  <c r="S503" i="26"/>
  <c r="S504" i="26"/>
  <c r="S505" i="26"/>
  <c r="S506" i="26"/>
  <c r="S7" i="26"/>
  <c r="L6" i="25"/>
  <c r="C13" i="21"/>
  <c r="O15" i="26"/>
  <c r="O16" i="26"/>
  <c r="O17" i="26"/>
  <c r="O18" i="26"/>
  <c r="O19" i="26"/>
  <c r="O20" i="26"/>
  <c r="O21" i="26"/>
  <c r="O22" i="26"/>
  <c r="O23" i="26"/>
  <c r="O24" i="26"/>
  <c r="O25" i="26"/>
  <c r="O26" i="26"/>
  <c r="O27" i="26"/>
  <c r="O28" i="26"/>
  <c r="O29" i="26"/>
  <c r="O30" i="26"/>
  <c r="O31" i="26"/>
  <c r="O32" i="26"/>
  <c r="O33" i="26"/>
  <c r="O34" i="26"/>
  <c r="O35" i="26"/>
  <c r="O36" i="26"/>
  <c r="O37" i="26"/>
  <c r="O38" i="26"/>
  <c r="O39" i="26"/>
  <c r="O40" i="26"/>
  <c r="O41" i="26"/>
  <c r="O42" i="26"/>
  <c r="O43" i="26"/>
  <c r="O44" i="26"/>
  <c r="O45" i="26"/>
  <c r="O46" i="26"/>
  <c r="O47" i="26"/>
  <c r="O48" i="26"/>
  <c r="O49" i="26"/>
  <c r="O50" i="26"/>
  <c r="O51" i="26"/>
  <c r="O52" i="26"/>
  <c r="O53" i="26"/>
  <c r="O54" i="26"/>
  <c r="O55" i="26"/>
  <c r="O56" i="26"/>
  <c r="O57" i="26"/>
  <c r="O58" i="26"/>
  <c r="O59" i="26"/>
  <c r="O60" i="26"/>
  <c r="O61" i="26"/>
  <c r="O62" i="26"/>
  <c r="O63" i="26"/>
  <c r="O64" i="26"/>
  <c r="O65" i="26"/>
  <c r="O66" i="26"/>
  <c r="O67" i="26"/>
  <c r="O68" i="26"/>
  <c r="O69" i="26"/>
  <c r="O70" i="26"/>
  <c r="O71" i="26"/>
  <c r="O72" i="26"/>
  <c r="O73" i="26"/>
  <c r="O74" i="26"/>
  <c r="O75" i="26"/>
  <c r="O76" i="26"/>
  <c r="O77" i="26"/>
  <c r="O78" i="26"/>
  <c r="O79" i="26"/>
  <c r="O80" i="26"/>
  <c r="O81" i="26"/>
  <c r="O82" i="26"/>
  <c r="O83" i="26"/>
  <c r="O84" i="26"/>
  <c r="O85" i="26"/>
  <c r="O86" i="26"/>
  <c r="O87" i="26"/>
  <c r="O88" i="26"/>
  <c r="O89" i="26"/>
  <c r="O90" i="26"/>
  <c r="O91" i="26"/>
  <c r="O92" i="26"/>
  <c r="O93" i="26"/>
  <c r="O94" i="26"/>
  <c r="O95" i="26"/>
  <c r="O96" i="26"/>
  <c r="O97" i="26"/>
  <c r="O98" i="26"/>
  <c r="O99" i="26"/>
  <c r="O100" i="26"/>
  <c r="O101" i="26"/>
  <c r="O102" i="26"/>
  <c r="O103" i="26"/>
  <c r="O104" i="26"/>
  <c r="O105" i="26"/>
  <c r="O106" i="26"/>
  <c r="O107" i="26"/>
  <c r="O108" i="26"/>
  <c r="O109" i="26"/>
  <c r="O110" i="26"/>
  <c r="O111" i="26"/>
  <c r="O112" i="26"/>
  <c r="O113" i="26"/>
  <c r="O114" i="26"/>
  <c r="O115" i="26"/>
  <c r="O116" i="26"/>
  <c r="O117" i="26"/>
  <c r="O118" i="26"/>
  <c r="O119" i="26"/>
  <c r="O120" i="26"/>
  <c r="O121" i="26"/>
  <c r="O122" i="26"/>
  <c r="O123" i="26"/>
  <c r="O124" i="26"/>
  <c r="O125" i="26"/>
  <c r="O126" i="26"/>
  <c r="O127" i="26"/>
  <c r="O128" i="26"/>
  <c r="O129" i="26"/>
  <c r="O130" i="26"/>
  <c r="O131" i="26"/>
  <c r="O132" i="26"/>
  <c r="O133" i="26"/>
  <c r="O134" i="26"/>
  <c r="O135" i="26"/>
  <c r="O136" i="26"/>
  <c r="O137" i="26"/>
  <c r="O138" i="26"/>
  <c r="O139" i="26"/>
  <c r="O140" i="26"/>
  <c r="O141" i="26"/>
  <c r="O142" i="26"/>
  <c r="O143" i="26"/>
  <c r="O144" i="26"/>
  <c r="O145" i="26"/>
  <c r="O146" i="26"/>
  <c r="O147" i="26"/>
  <c r="O148" i="26"/>
  <c r="O149" i="26"/>
  <c r="O150" i="26"/>
  <c r="O151" i="26"/>
  <c r="O152" i="26"/>
  <c r="O153" i="26"/>
  <c r="O154" i="26"/>
  <c r="O155" i="26"/>
  <c r="O156" i="26"/>
  <c r="O157" i="26"/>
  <c r="O158" i="26"/>
  <c r="O159" i="26"/>
  <c r="O160" i="26"/>
  <c r="O161" i="26"/>
  <c r="O162" i="26"/>
  <c r="O163" i="26"/>
  <c r="O164" i="26"/>
  <c r="O165" i="26"/>
  <c r="O166" i="26"/>
  <c r="O167" i="26"/>
  <c r="O168" i="26"/>
  <c r="O169" i="26"/>
  <c r="O170" i="26"/>
  <c r="O171" i="26"/>
  <c r="O172" i="26"/>
  <c r="O173" i="26"/>
  <c r="O174" i="26"/>
  <c r="O175" i="26"/>
  <c r="O176" i="26"/>
  <c r="O177" i="26"/>
  <c r="O178" i="26"/>
  <c r="O179" i="26"/>
  <c r="O180" i="26"/>
  <c r="O181" i="26"/>
  <c r="O182" i="26"/>
  <c r="O183" i="26"/>
  <c r="O184" i="26"/>
  <c r="O185" i="26"/>
  <c r="O186" i="26"/>
  <c r="O187" i="26"/>
  <c r="O188" i="26"/>
  <c r="O189" i="26"/>
  <c r="O190" i="26"/>
  <c r="O191" i="26"/>
  <c r="O192" i="26"/>
  <c r="O193" i="26"/>
  <c r="O194" i="26"/>
  <c r="O195" i="26"/>
  <c r="O196" i="26"/>
  <c r="O197" i="26"/>
  <c r="O198" i="26"/>
  <c r="O199" i="26"/>
  <c r="O200" i="26"/>
  <c r="O201" i="26"/>
  <c r="O202" i="26"/>
  <c r="O203" i="26"/>
  <c r="O204" i="26"/>
  <c r="O205" i="26"/>
  <c r="O206" i="26"/>
  <c r="O207" i="26"/>
  <c r="O208" i="26"/>
  <c r="O209" i="26"/>
  <c r="O210" i="26"/>
  <c r="O211" i="26"/>
  <c r="O212" i="26"/>
  <c r="O213" i="26"/>
  <c r="O214" i="26"/>
  <c r="O215" i="26"/>
  <c r="O216" i="26"/>
  <c r="O217" i="26"/>
  <c r="O218" i="26"/>
  <c r="O219" i="26"/>
  <c r="O220" i="26"/>
  <c r="O221" i="26"/>
  <c r="O222" i="26"/>
  <c r="O223" i="26"/>
  <c r="O224" i="26"/>
  <c r="O225" i="26"/>
  <c r="O226" i="26"/>
  <c r="O227" i="26"/>
  <c r="O228" i="26"/>
  <c r="O229" i="26"/>
  <c r="O230" i="26"/>
  <c r="O231" i="26"/>
  <c r="O232" i="26"/>
  <c r="O233" i="26"/>
  <c r="O234" i="26"/>
  <c r="O235" i="26"/>
  <c r="O236" i="26"/>
  <c r="O237" i="26"/>
  <c r="O238" i="26"/>
  <c r="O239" i="26"/>
  <c r="O240" i="26"/>
  <c r="O241" i="26"/>
  <c r="O242" i="26"/>
  <c r="O243" i="26"/>
  <c r="O244" i="26"/>
  <c r="O245" i="26"/>
  <c r="O246" i="26"/>
  <c r="O247" i="26"/>
  <c r="O248" i="26"/>
  <c r="O249" i="26"/>
  <c r="O250" i="26"/>
  <c r="O251" i="26"/>
  <c r="O252" i="26"/>
  <c r="O253" i="26"/>
  <c r="O254" i="26"/>
  <c r="O255" i="26"/>
  <c r="O256" i="26"/>
  <c r="O257" i="26"/>
  <c r="O258" i="26"/>
  <c r="O259" i="26"/>
  <c r="O260" i="26"/>
  <c r="O261" i="26"/>
  <c r="O262" i="26"/>
  <c r="O263" i="26"/>
  <c r="O264" i="26"/>
  <c r="O265" i="26"/>
  <c r="O266" i="26"/>
  <c r="O267" i="26"/>
  <c r="O268" i="26"/>
  <c r="O269" i="26"/>
  <c r="O270" i="26"/>
  <c r="O271" i="26"/>
  <c r="O272" i="26"/>
  <c r="O273" i="26"/>
  <c r="O274" i="26"/>
  <c r="O275" i="26"/>
  <c r="O276" i="26"/>
  <c r="O277" i="26"/>
  <c r="O278" i="26"/>
  <c r="O279" i="26"/>
  <c r="O280" i="26"/>
  <c r="O281" i="26"/>
  <c r="O282" i="26"/>
  <c r="O283" i="26"/>
  <c r="O284" i="26"/>
  <c r="O285" i="26"/>
  <c r="O286" i="26"/>
  <c r="O287" i="26"/>
  <c r="O288" i="26"/>
  <c r="O289" i="26"/>
  <c r="O290" i="26"/>
  <c r="O291" i="26"/>
  <c r="O292" i="26"/>
  <c r="O293" i="26"/>
  <c r="O294" i="26"/>
  <c r="O295" i="26"/>
  <c r="O296" i="26"/>
  <c r="O297" i="26"/>
  <c r="O298" i="26"/>
  <c r="O299" i="26"/>
  <c r="O300" i="26"/>
  <c r="O301" i="26"/>
  <c r="O302" i="26"/>
  <c r="O303" i="26"/>
  <c r="O304" i="26"/>
  <c r="O305" i="26"/>
  <c r="O306" i="26"/>
  <c r="O307" i="26"/>
  <c r="O308" i="26"/>
  <c r="O309" i="26"/>
  <c r="O310" i="26"/>
  <c r="O311" i="26"/>
  <c r="O312" i="26"/>
  <c r="O313" i="26"/>
  <c r="O314" i="26"/>
  <c r="O315" i="26"/>
  <c r="O316" i="26"/>
  <c r="O317" i="26"/>
  <c r="O318" i="26"/>
  <c r="O319" i="26"/>
  <c r="O320" i="26"/>
  <c r="O321" i="26"/>
  <c r="O322" i="26"/>
  <c r="O323" i="26"/>
  <c r="O324" i="26"/>
  <c r="O325" i="26"/>
  <c r="O326" i="26"/>
  <c r="O327" i="26"/>
  <c r="O328" i="26"/>
  <c r="O329" i="26"/>
  <c r="O330" i="26"/>
  <c r="O331" i="26"/>
  <c r="O332" i="26"/>
  <c r="O333" i="26"/>
  <c r="O334" i="26"/>
  <c r="O335" i="26"/>
  <c r="O336" i="26"/>
  <c r="O337" i="26"/>
  <c r="O338" i="26"/>
  <c r="O339" i="26"/>
  <c r="O340" i="26"/>
  <c r="O341" i="26"/>
  <c r="O342" i="26"/>
  <c r="O343" i="26"/>
  <c r="O344" i="26"/>
  <c r="O345" i="26"/>
  <c r="O346" i="26"/>
  <c r="O347" i="26"/>
  <c r="O348" i="26"/>
  <c r="O349" i="26"/>
  <c r="O350" i="26"/>
  <c r="O351" i="26"/>
  <c r="O352" i="26"/>
  <c r="O353" i="26"/>
  <c r="O354" i="26"/>
  <c r="O355" i="26"/>
  <c r="O356" i="26"/>
  <c r="O357" i="26"/>
  <c r="O358" i="26"/>
  <c r="O359" i="26"/>
  <c r="O360" i="26"/>
  <c r="O361" i="26"/>
  <c r="O362" i="26"/>
  <c r="O363" i="26"/>
  <c r="O364" i="26"/>
  <c r="O365" i="26"/>
  <c r="O366" i="26"/>
  <c r="O367" i="26"/>
  <c r="O368" i="26"/>
  <c r="O369" i="26"/>
  <c r="O370" i="26"/>
  <c r="O371" i="26"/>
  <c r="O372" i="26"/>
  <c r="O373" i="26"/>
  <c r="O374" i="26"/>
  <c r="O375" i="26"/>
  <c r="O376" i="26"/>
  <c r="O377" i="26"/>
  <c r="O378" i="26"/>
  <c r="O379" i="26"/>
  <c r="O380" i="26"/>
  <c r="O381" i="26"/>
  <c r="O382" i="26"/>
  <c r="O383" i="26"/>
  <c r="O384" i="26"/>
  <c r="O385" i="26"/>
  <c r="O386" i="26"/>
  <c r="O387" i="26"/>
  <c r="O388" i="26"/>
  <c r="O389" i="26"/>
  <c r="O390" i="26"/>
  <c r="O391" i="26"/>
  <c r="O392" i="26"/>
  <c r="O393" i="26"/>
  <c r="O394" i="26"/>
  <c r="O395" i="26"/>
  <c r="O396" i="26"/>
  <c r="O397" i="26"/>
  <c r="O398" i="26"/>
  <c r="O399" i="26"/>
  <c r="O400" i="26"/>
  <c r="O401" i="26"/>
  <c r="O402" i="26"/>
  <c r="O403" i="26"/>
  <c r="O404" i="26"/>
  <c r="O405" i="26"/>
  <c r="O406" i="26"/>
  <c r="O407" i="26"/>
  <c r="O408" i="26"/>
  <c r="O409" i="26"/>
  <c r="O410" i="26"/>
  <c r="O411" i="26"/>
  <c r="O412" i="26"/>
  <c r="O413" i="26"/>
  <c r="O414" i="26"/>
  <c r="O415" i="26"/>
  <c r="O416" i="26"/>
  <c r="O417" i="26"/>
  <c r="O418" i="26"/>
  <c r="O419" i="26"/>
  <c r="O420" i="26"/>
  <c r="O421" i="26"/>
  <c r="O422" i="26"/>
  <c r="O423" i="26"/>
  <c r="O424" i="26"/>
  <c r="O425" i="26"/>
  <c r="O426" i="26"/>
  <c r="O427" i="26"/>
  <c r="O428" i="26"/>
  <c r="O429" i="26"/>
  <c r="O430" i="26"/>
  <c r="O431" i="26"/>
  <c r="O432" i="26"/>
  <c r="O433" i="26"/>
  <c r="O434" i="26"/>
  <c r="O435" i="26"/>
  <c r="O436" i="26"/>
  <c r="O437" i="26"/>
  <c r="O438" i="26"/>
  <c r="O439" i="26"/>
  <c r="O440" i="26"/>
  <c r="O441" i="26"/>
  <c r="O442" i="26"/>
  <c r="O443" i="26"/>
  <c r="O444" i="26"/>
  <c r="O445" i="26"/>
  <c r="O446" i="26"/>
  <c r="O447" i="26"/>
  <c r="O448" i="26"/>
  <c r="O449" i="26"/>
  <c r="O450" i="26"/>
  <c r="O451" i="26"/>
  <c r="O452" i="26"/>
  <c r="O453" i="26"/>
  <c r="O454" i="26"/>
  <c r="O455" i="26"/>
  <c r="O456" i="26"/>
  <c r="O457" i="26"/>
  <c r="O458" i="26"/>
  <c r="O459" i="26"/>
  <c r="O460" i="26"/>
  <c r="O461" i="26"/>
  <c r="O462" i="26"/>
  <c r="O463" i="26"/>
  <c r="O464" i="26"/>
  <c r="O465" i="26"/>
  <c r="O466" i="26"/>
  <c r="O467" i="26"/>
  <c r="O468" i="26"/>
  <c r="O469" i="26"/>
  <c r="O470" i="26"/>
  <c r="O471" i="26"/>
  <c r="O472" i="26"/>
  <c r="O473" i="26"/>
  <c r="O474" i="26"/>
  <c r="O475" i="26"/>
  <c r="O476" i="26"/>
  <c r="O477" i="26"/>
  <c r="O478" i="26"/>
  <c r="O479" i="26"/>
  <c r="O480" i="26"/>
  <c r="O481" i="26"/>
  <c r="O482" i="26"/>
  <c r="O483" i="26"/>
  <c r="O484" i="26"/>
  <c r="O485" i="26"/>
  <c r="O486" i="26"/>
  <c r="O487" i="26"/>
  <c r="O488" i="26"/>
  <c r="O489" i="26"/>
  <c r="O490" i="26"/>
  <c r="O491" i="26"/>
  <c r="O492" i="26"/>
  <c r="O493" i="26"/>
  <c r="O494" i="26"/>
  <c r="O495" i="26"/>
  <c r="O496" i="26"/>
  <c r="O497" i="26"/>
  <c r="O498" i="26"/>
  <c r="O499" i="26"/>
  <c r="O500" i="26"/>
  <c r="O501" i="26"/>
  <c r="O502" i="26"/>
  <c r="O503" i="26"/>
  <c r="O504" i="26"/>
  <c r="O505" i="26"/>
  <c r="O506" i="26"/>
  <c r="M15" i="26"/>
  <c r="N15" i="26"/>
  <c r="M16" i="26"/>
  <c r="N16" i="26"/>
  <c r="M17" i="26"/>
  <c r="N17" i="26"/>
  <c r="M18" i="26"/>
  <c r="N18" i="26"/>
  <c r="M19" i="26"/>
  <c r="N19" i="26"/>
  <c r="M20" i="26"/>
  <c r="N20" i="26"/>
  <c r="M21" i="26"/>
  <c r="N21" i="26"/>
  <c r="M22" i="26"/>
  <c r="N22" i="26"/>
  <c r="M23" i="26"/>
  <c r="N23" i="26"/>
  <c r="M24" i="26"/>
  <c r="N24" i="26"/>
  <c r="M25" i="26"/>
  <c r="N25" i="26"/>
  <c r="M26" i="26"/>
  <c r="N26" i="26"/>
  <c r="M27" i="26"/>
  <c r="N27" i="26"/>
  <c r="M28" i="26"/>
  <c r="N28" i="26"/>
  <c r="M29" i="26"/>
  <c r="N29" i="26"/>
  <c r="M30" i="26"/>
  <c r="N30" i="26"/>
  <c r="M31" i="26"/>
  <c r="N31" i="26"/>
  <c r="M32" i="26"/>
  <c r="N32" i="26"/>
  <c r="M33" i="26"/>
  <c r="N33" i="26"/>
  <c r="M34" i="26"/>
  <c r="N34" i="26"/>
  <c r="M35" i="26"/>
  <c r="N35" i="26"/>
  <c r="M36" i="26"/>
  <c r="N36" i="26"/>
  <c r="M37" i="26"/>
  <c r="N37" i="26"/>
  <c r="M38" i="26"/>
  <c r="N38" i="26"/>
  <c r="M39" i="26"/>
  <c r="N39" i="26"/>
  <c r="M40" i="26"/>
  <c r="N40" i="26"/>
  <c r="M41" i="26"/>
  <c r="N41" i="26"/>
  <c r="M42" i="26"/>
  <c r="N42" i="26"/>
  <c r="M43" i="26"/>
  <c r="N43" i="26"/>
  <c r="M44" i="26"/>
  <c r="N44" i="26"/>
  <c r="M45" i="26"/>
  <c r="N45" i="26"/>
  <c r="M46" i="26"/>
  <c r="N46" i="26"/>
  <c r="M47" i="26"/>
  <c r="N47" i="26"/>
  <c r="M48" i="26"/>
  <c r="N48" i="26"/>
  <c r="M49" i="26"/>
  <c r="N49" i="26"/>
  <c r="M50" i="26"/>
  <c r="N50" i="26"/>
  <c r="M51" i="26"/>
  <c r="N51" i="26"/>
  <c r="M52" i="26"/>
  <c r="N52" i="26"/>
  <c r="M53" i="26"/>
  <c r="N53" i="26"/>
  <c r="M54" i="26"/>
  <c r="N54" i="26"/>
  <c r="M55" i="26"/>
  <c r="N55" i="26"/>
  <c r="M56" i="26"/>
  <c r="N56" i="26"/>
  <c r="M57" i="26"/>
  <c r="N57" i="26"/>
  <c r="M58" i="26"/>
  <c r="N58" i="26"/>
  <c r="M59" i="26"/>
  <c r="N59" i="26"/>
  <c r="M60" i="26"/>
  <c r="N60" i="26"/>
  <c r="M61" i="26"/>
  <c r="N61" i="26"/>
  <c r="M62" i="26"/>
  <c r="N62" i="26"/>
  <c r="M63" i="26"/>
  <c r="N63" i="26"/>
  <c r="M64" i="26"/>
  <c r="N64" i="26"/>
  <c r="M65" i="26"/>
  <c r="N65" i="26"/>
  <c r="M66" i="26"/>
  <c r="N66" i="26"/>
  <c r="M67" i="26"/>
  <c r="N67" i="26"/>
  <c r="M68" i="26"/>
  <c r="N68" i="26"/>
  <c r="M69" i="26"/>
  <c r="N69" i="26"/>
  <c r="M70" i="26"/>
  <c r="N70" i="26"/>
  <c r="M71" i="26"/>
  <c r="N71" i="26"/>
  <c r="M72" i="26"/>
  <c r="N72" i="26"/>
  <c r="M73" i="26"/>
  <c r="N73" i="26"/>
  <c r="M74" i="26"/>
  <c r="N74" i="26"/>
  <c r="M75" i="26"/>
  <c r="N75" i="26"/>
  <c r="M76" i="26"/>
  <c r="N76" i="26"/>
  <c r="M77" i="26"/>
  <c r="N77" i="26"/>
  <c r="M78" i="26"/>
  <c r="N78" i="26"/>
  <c r="M79" i="26"/>
  <c r="N79" i="26"/>
  <c r="M80" i="26"/>
  <c r="N80" i="26"/>
  <c r="M81" i="26"/>
  <c r="N81" i="26"/>
  <c r="M82" i="26"/>
  <c r="N82" i="26"/>
  <c r="M83" i="26"/>
  <c r="N83" i="26"/>
  <c r="M84" i="26"/>
  <c r="N84" i="26"/>
  <c r="M85" i="26"/>
  <c r="N85" i="26"/>
  <c r="M86" i="26"/>
  <c r="N86" i="26"/>
  <c r="M87" i="26"/>
  <c r="N87" i="26"/>
  <c r="M88" i="26"/>
  <c r="N88" i="26"/>
  <c r="M89" i="26"/>
  <c r="N89" i="26"/>
  <c r="M90" i="26"/>
  <c r="N90" i="26"/>
  <c r="M91" i="26"/>
  <c r="N91" i="26"/>
  <c r="M92" i="26"/>
  <c r="N92" i="26"/>
  <c r="M93" i="26"/>
  <c r="N93" i="26"/>
  <c r="M94" i="26"/>
  <c r="N94" i="26"/>
  <c r="M95" i="26"/>
  <c r="N95" i="26"/>
  <c r="M96" i="26"/>
  <c r="N96" i="26"/>
  <c r="M97" i="26"/>
  <c r="N97" i="26"/>
  <c r="M98" i="26"/>
  <c r="N98" i="26"/>
  <c r="M99" i="26"/>
  <c r="N99" i="26"/>
  <c r="M100" i="26"/>
  <c r="N100" i="26"/>
  <c r="M101" i="26"/>
  <c r="N101" i="26"/>
  <c r="M102" i="26"/>
  <c r="N102" i="26"/>
  <c r="M103" i="26"/>
  <c r="N103" i="26"/>
  <c r="M104" i="26"/>
  <c r="N104" i="26"/>
  <c r="M105" i="26"/>
  <c r="N105" i="26"/>
  <c r="M106" i="26"/>
  <c r="N106" i="26"/>
  <c r="M107" i="26"/>
  <c r="N107" i="26"/>
  <c r="M108" i="26"/>
  <c r="N108" i="26"/>
  <c r="M109" i="26"/>
  <c r="N109" i="26"/>
  <c r="M110" i="26"/>
  <c r="N110" i="26"/>
  <c r="M111" i="26"/>
  <c r="N111" i="26"/>
  <c r="M112" i="26"/>
  <c r="N112" i="26"/>
  <c r="M113" i="26"/>
  <c r="N113" i="26"/>
  <c r="M114" i="26"/>
  <c r="N114" i="26"/>
  <c r="M115" i="26"/>
  <c r="N115" i="26"/>
  <c r="M116" i="26"/>
  <c r="N116" i="26"/>
  <c r="M117" i="26"/>
  <c r="N117" i="26"/>
  <c r="M118" i="26"/>
  <c r="N118" i="26"/>
  <c r="M119" i="26"/>
  <c r="N119" i="26"/>
  <c r="M120" i="26"/>
  <c r="N120" i="26"/>
  <c r="M121" i="26"/>
  <c r="N121" i="26"/>
  <c r="M122" i="26"/>
  <c r="N122" i="26"/>
  <c r="M123" i="26"/>
  <c r="N123" i="26"/>
  <c r="M124" i="26"/>
  <c r="N124" i="26"/>
  <c r="M125" i="26"/>
  <c r="N125" i="26"/>
  <c r="M126" i="26"/>
  <c r="N126" i="26"/>
  <c r="M127" i="26"/>
  <c r="N127" i="26"/>
  <c r="M128" i="26"/>
  <c r="N128" i="26"/>
  <c r="M129" i="26"/>
  <c r="N129" i="26"/>
  <c r="M130" i="26"/>
  <c r="N130" i="26"/>
  <c r="M131" i="26"/>
  <c r="N131" i="26"/>
  <c r="M132" i="26"/>
  <c r="N132" i="26"/>
  <c r="M133" i="26"/>
  <c r="N133" i="26"/>
  <c r="M134" i="26"/>
  <c r="N134" i="26"/>
  <c r="M135" i="26"/>
  <c r="N135" i="26"/>
  <c r="M136" i="26"/>
  <c r="N136" i="26"/>
  <c r="M137" i="26"/>
  <c r="N137" i="26"/>
  <c r="M138" i="26"/>
  <c r="N138" i="26"/>
  <c r="M139" i="26"/>
  <c r="N139" i="26"/>
  <c r="M140" i="26"/>
  <c r="N140" i="26"/>
  <c r="M141" i="26"/>
  <c r="N141" i="26"/>
  <c r="M142" i="26"/>
  <c r="N142" i="26"/>
  <c r="M143" i="26"/>
  <c r="N143" i="26"/>
  <c r="M144" i="26"/>
  <c r="N144" i="26"/>
  <c r="M145" i="26"/>
  <c r="N145" i="26"/>
  <c r="M146" i="26"/>
  <c r="N146" i="26"/>
  <c r="M147" i="26"/>
  <c r="N147" i="26"/>
  <c r="M148" i="26"/>
  <c r="N148" i="26"/>
  <c r="M149" i="26"/>
  <c r="N149" i="26"/>
  <c r="M150" i="26"/>
  <c r="N150" i="26"/>
  <c r="M151" i="26"/>
  <c r="N151" i="26"/>
  <c r="M152" i="26"/>
  <c r="N152" i="26"/>
  <c r="M153" i="26"/>
  <c r="N153" i="26"/>
  <c r="M154" i="26"/>
  <c r="N154" i="26"/>
  <c r="M155" i="26"/>
  <c r="N155" i="26"/>
  <c r="M156" i="26"/>
  <c r="N156" i="26"/>
  <c r="M157" i="26"/>
  <c r="N157" i="26"/>
  <c r="M158" i="26"/>
  <c r="N158" i="26"/>
  <c r="M159" i="26"/>
  <c r="N159" i="26"/>
  <c r="M160" i="26"/>
  <c r="N160" i="26"/>
  <c r="M161" i="26"/>
  <c r="N161" i="26"/>
  <c r="M162" i="26"/>
  <c r="N162" i="26"/>
  <c r="M163" i="26"/>
  <c r="N163" i="26"/>
  <c r="M164" i="26"/>
  <c r="N164" i="26"/>
  <c r="M165" i="26"/>
  <c r="N165" i="26"/>
  <c r="M166" i="26"/>
  <c r="N166" i="26"/>
  <c r="M167" i="26"/>
  <c r="N167" i="26"/>
  <c r="M168" i="26"/>
  <c r="N168" i="26"/>
  <c r="M169" i="26"/>
  <c r="N169" i="26"/>
  <c r="M170" i="26"/>
  <c r="N170" i="26"/>
  <c r="M171" i="26"/>
  <c r="N171" i="26"/>
  <c r="M172" i="26"/>
  <c r="N172" i="26"/>
  <c r="M173" i="26"/>
  <c r="N173" i="26"/>
  <c r="M174" i="26"/>
  <c r="N174" i="26"/>
  <c r="M175" i="26"/>
  <c r="N175" i="26"/>
  <c r="M176" i="26"/>
  <c r="N176" i="26"/>
  <c r="M177" i="26"/>
  <c r="N177" i="26"/>
  <c r="M178" i="26"/>
  <c r="N178" i="26"/>
  <c r="M179" i="26"/>
  <c r="N179" i="26"/>
  <c r="M180" i="26"/>
  <c r="N180" i="26"/>
  <c r="M181" i="26"/>
  <c r="N181" i="26"/>
  <c r="M182" i="26"/>
  <c r="N182" i="26"/>
  <c r="M183" i="26"/>
  <c r="N183" i="26"/>
  <c r="M184" i="26"/>
  <c r="N184" i="26"/>
  <c r="M185" i="26"/>
  <c r="N185" i="26"/>
  <c r="M186" i="26"/>
  <c r="N186" i="26"/>
  <c r="M187" i="26"/>
  <c r="N187" i="26"/>
  <c r="M188" i="26"/>
  <c r="N188" i="26"/>
  <c r="M189" i="26"/>
  <c r="N189" i="26"/>
  <c r="M190" i="26"/>
  <c r="N190" i="26"/>
  <c r="M191" i="26"/>
  <c r="N191" i="26"/>
  <c r="M192" i="26"/>
  <c r="N192" i="26"/>
  <c r="M193" i="26"/>
  <c r="N193" i="26"/>
  <c r="M194" i="26"/>
  <c r="N194" i="26"/>
  <c r="M195" i="26"/>
  <c r="N195" i="26"/>
  <c r="M196" i="26"/>
  <c r="N196" i="26"/>
  <c r="M197" i="26"/>
  <c r="N197" i="26"/>
  <c r="M198" i="26"/>
  <c r="N198" i="26"/>
  <c r="M199" i="26"/>
  <c r="N199" i="26"/>
  <c r="M200" i="26"/>
  <c r="N200" i="26"/>
  <c r="M201" i="26"/>
  <c r="N201" i="26"/>
  <c r="M202" i="26"/>
  <c r="N202" i="26"/>
  <c r="M203" i="26"/>
  <c r="N203" i="26"/>
  <c r="M204" i="26"/>
  <c r="N204" i="26"/>
  <c r="M205" i="26"/>
  <c r="N205" i="26"/>
  <c r="M206" i="26"/>
  <c r="N206" i="26"/>
  <c r="M207" i="26"/>
  <c r="N207" i="26"/>
  <c r="M208" i="26"/>
  <c r="N208" i="26"/>
  <c r="M209" i="26"/>
  <c r="N209" i="26"/>
  <c r="M210" i="26"/>
  <c r="N210" i="26"/>
  <c r="M211" i="26"/>
  <c r="N211" i="26"/>
  <c r="M212" i="26"/>
  <c r="N212" i="26"/>
  <c r="M213" i="26"/>
  <c r="N213" i="26"/>
  <c r="M214" i="26"/>
  <c r="N214" i="26"/>
  <c r="M215" i="26"/>
  <c r="N215" i="26"/>
  <c r="M216" i="26"/>
  <c r="N216" i="26"/>
  <c r="M217" i="26"/>
  <c r="N217" i="26"/>
  <c r="M218" i="26"/>
  <c r="N218" i="26"/>
  <c r="M219" i="26"/>
  <c r="N219" i="26"/>
  <c r="M220" i="26"/>
  <c r="N220" i="26"/>
  <c r="M221" i="26"/>
  <c r="N221" i="26"/>
  <c r="M222" i="26"/>
  <c r="N222" i="26"/>
  <c r="M223" i="26"/>
  <c r="N223" i="26"/>
  <c r="M224" i="26"/>
  <c r="N224" i="26"/>
  <c r="M225" i="26"/>
  <c r="N225" i="26"/>
  <c r="M226" i="26"/>
  <c r="N226" i="26"/>
  <c r="M227" i="26"/>
  <c r="N227" i="26"/>
  <c r="M228" i="26"/>
  <c r="N228" i="26"/>
  <c r="M229" i="26"/>
  <c r="N229" i="26"/>
  <c r="M230" i="26"/>
  <c r="N230" i="26"/>
  <c r="M231" i="26"/>
  <c r="N231" i="26"/>
  <c r="M232" i="26"/>
  <c r="N232" i="26"/>
  <c r="M233" i="26"/>
  <c r="N233" i="26"/>
  <c r="M234" i="26"/>
  <c r="N234" i="26"/>
  <c r="M235" i="26"/>
  <c r="N235" i="26"/>
  <c r="M236" i="26"/>
  <c r="N236" i="26"/>
  <c r="M237" i="26"/>
  <c r="N237" i="26"/>
  <c r="M238" i="26"/>
  <c r="N238" i="26"/>
  <c r="M239" i="26"/>
  <c r="N239" i="26"/>
  <c r="M240" i="26"/>
  <c r="N240" i="26"/>
  <c r="M241" i="26"/>
  <c r="N241" i="26"/>
  <c r="M242" i="26"/>
  <c r="N242" i="26"/>
  <c r="M243" i="26"/>
  <c r="N243" i="26"/>
  <c r="M244" i="26"/>
  <c r="N244" i="26"/>
  <c r="M245" i="26"/>
  <c r="N245" i="26"/>
  <c r="M246" i="26"/>
  <c r="N246" i="26"/>
  <c r="M247" i="26"/>
  <c r="N247" i="26"/>
  <c r="M248" i="26"/>
  <c r="N248" i="26"/>
  <c r="M249" i="26"/>
  <c r="N249" i="26"/>
  <c r="M250" i="26"/>
  <c r="N250" i="26"/>
  <c r="M251" i="26"/>
  <c r="N251" i="26"/>
  <c r="M252" i="26"/>
  <c r="N252" i="26"/>
  <c r="M253" i="26"/>
  <c r="N253" i="26"/>
  <c r="M254" i="26"/>
  <c r="N254" i="26"/>
  <c r="M255" i="26"/>
  <c r="N255" i="26"/>
  <c r="M256" i="26"/>
  <c r="N256" i="26"/>
  <c r="M257" i="26"/>
  <c r="N257" i="26"/>
  <c r="M258" i="26"/>
  <c r="N258" i="26"/>
  <c r="M259" i="26"/>
  <c r="N259" i="26"/>
  <c r="M260" i="26"/>
  <c r="N260" i="26"/>
  <c r="M261" i="26"/>
  <c r="N261" i="26"/>
  <c r="M262" i="26"/>
  <c r="N262" i="26"/>
  <c r="M263" i="26"/>
  <c r="N263" i="26"/>
  <c r="M264" i="26"/>
  <c r="N264" i="26"/>
  <c r="M265" i="26"/>
  <c r="N265" i="26"/>
  <c r="M266" i="26"/>
  <c r="N266" i="26"/>
  <c r="M267" i="26"/>
  <c r="N267" i="26"/>
  <c r="M268" i="26"/>
  <c r="N268" i="26"/>
  <c r="M269" i="26"/>
  <c r="N269" i="26"/>
  <c r="M270" i="26"/>
  <c r="N270" i="26"/>
  <c r="M271" i="26"/>
  <c r="N271" i="26"/>
  <c r="M272" i="26"/>
  <c r="N272" i="26"/>
  <c r="M273" i="26"/>
  <c r="N273" i="26"/>
  <c r="M274" i="26"/>
  <c r="N274" i="26"/>
  <c r="M275" i="26"/>
  <c r="N275" i="26"/>
  <c r="M276" i="26"/>
  <c r="N276" i="26"/>
  <c r="M277" i="26"/>
  <c r="N277" i="26"/>
  <c r="M278" i="26"/>
  <c r="N278" i="26"/>
  <c r="M279" i="26"/>
  <c r="N279" i="26"/>
  <c r="M280" i="26"/>
  <c r="N280" i="26"/>
  <c r="M281" i="26"/>
  <c r="N281" i="26"/>
  <c r="M282" i="26"/>
  <c r="N282" i="26"/>
  <c r="M283" i="26"/>
  <c r="N283" i="26"/>
  <c r="M284" i="26"/>
  <c r="N284" i="26"/>
  <c r="M285" i="26"/>
  <c r="N285" i="26"/>
  <c r="M286" i="26"/>
  <c r="N286" i="26"/>
  <c r="M287" i="26"/>
  <c r="N287" i="26"/>
  <c r="M288" i="26"/>
  <c r="N288" i="26"/>
  <c r="M289" i="26"/>
  <c r="N289" i="26"/>
  <c r="M290" i="26"/>
  <c r="N290" i="26"/>
  <c r="M291" i="26"/>
  <c r="N291" i="26"/>
  <c r="M292" i="26"/>
  <c r="N292" i="26"/>
  <c r="M293" i="26"/>
  <c r="N293" i="26"/>
  <c r="M294" i="26"/>
  <c r="N294" i="26"/>
  <c r="M295" i="26"/>
  <c r="N295" i="26"/>
  <c r="M296" i="26"/>
  <c r="N296" i="26"/>
  <c r="M297" i="26"/>
  <c r="N297" i="26"/>
  <c r="M298" i="26"/>
  <c r="N298" i="26"/>
  <c r="M299" i="26"/>
  <c r="N299" i="26"/>
  <c r="M300" i="26"/>
  <c r="N300" i="26"/>
  <c r="M301" i="26"/>
  <c r="N301" i="26"/>
  <c r="M302" i="26"/>
  <c r="N302" i="26"/>
  <c r="M303" i="26"/>
  <c r="N303" i="26"/>
  <c r="M304" i="26"/>
  <c r="N304" i="26"/>
  <c r="M305" i="26"/>
  <c r="N305" i="26"/>
  <c r="M306" i="26"/>
  <c r="N306" i="26"/>
  <c r="M307" i="26"/>
  <c r="N307" i="26"/>
  <c r="M308" i="26"/>
  <c r="N308" i="26"/>
  <c r="M309" i="26"/>
  <c r="N309" i="26"/>
  <c r="M310" i="26"/>
  <c r="N310" i="26"/>
  <c r="M311" i="26"/>
  <c r="N311" i="26"/>
  <c r="M312" i="26"/>
  <c r="N312" i="26"/>
  <c r="M313" i="26"/>
  <c r="N313" i="26"/>
  <c r="M314" i="26"/>
  <c r="N314" i="26"/>
  <c r="M315" i="26"/>
  <c r="N315" i="26"/>
  <c r="M316" i="26"/>
  <c r="N316" i="26"/>
  <c r="M317" i="26"/>
  <c r="N317" i="26"/>
  <c r="M318" i="26"/>
  <c r="N318" i="26"/>
  <c r="M319" i="26"/>
  <c r="N319" i="26"/>
  <c r="M320" i="26"/>
  <c r="N320" i="26"/>
  <c r="M321" i="26"/>
  <c r="N321" i="26"/>
  <c r="M322" i="26"/>
  <c r="N322" i="26"/>
  <c r="M323" i="26"/>
  <c r="N323" i="26"/>
  <c r="M324" i="26"/>
  <c r="N324" i="26"/>
  <c r="M325" i="26"/>
  <c r="N325" i="26"/>
  <c r="M326" i="26"/>
  <c r="N326" i="26"/>
  <c r="M327" i="26"/>
  <c r="N327" i="26"/>
  <c r="M328" i="26"/>
  <c r="N328" i="26"/>
  <c r="M329" i="26"/>
  <c r="N329" i="26"/>
  <c r="M330" i="26"/>
  <c r="N330" i="26"/>
  <c r="M331" i="26"/>
  <c r="N331" i="26"/>
  <c r="M332" i="26"/>
  <c r="N332" i="26"/>
  <c r="M333" i="26"/>
  <c r="N333" i="26"/>
  <c r="M334" i="26"/>
  <c r="N334" i="26"/>
  <c r="M335" i="26"/>
  <c r="N335" i="26"/>
  <c r="M336" i="26"/>
  <c r="N336" i="26"/>
  <c r="M337" i="26"/>
  <c r="N337" i="26"/>
  <c r="M338" i="26"/>
  <c r="N338" i="26"/>
  <c r="M339" i="26"/>
  <c r="N339" i="26"/>
  <c r="M340" i="26"/>
  <c r="N340" i="26"/>
  <c r="M341" i="26"/>
  <c r="N341" i="26"/>
  <c r="M342" i="26"/>
  <c r="N342" i="26"/>
  <c r="M343" i="26"/>
  <c r="N343" i="26"/>
  <c r="M344" i="26"/>
  <c r="N344" i="26"/>
  <c r="M345" i="26"/>
  <c r="N345" i="26"/>
  <c r="M346" i="26"/>
  <c r="N346" i="26"/>
  <c r="M347" i="26"/>
  <c r="N347" i="26"/>
  <c r="M348" i="26"/>
  <c r="N348" i="26"/>
  <c r="M349" i="26"/>
  <c r="N349" i="26"/>
  <c r="M350" i="26"/>
  <c r="N350" i="26"/>
  <c r="M351" i="26"/>
  <c r="N351" i="26"/>
  <c r="M352" i="26"/>
  <c r="N352" i="26"/>
  <c r="M353" i="26"/>
  <c r="N353" i="26"/>
  <c r="M354" i="26"/>
  <c r="N354" i="26"/>
  <c r="M355" i="26"/>
  <c r="N355" i="26"/>
  <c r="M356" i="26"/>
  <c r="N356" i="26"/>
  <c r="M357" i="26"/>
  <c r="N357" i="26"/>
  <c r="M358" i="26"/>
  <c r="N358" i="26"/>
  <c r="M359" i="26"/>
  <c r="N359" i="26"/>
  <c r="M360" i="26"/>
  <c r="N360" i="26"/>
  <c r="M361" i="26"/>
  <c r="N361" i="26"/>
  <c r="M362" i="26"/>
  <c r="N362" i="26"/>
  <c r="M363" i="26"/>
  <c r="N363" i="26"/>
  <c r="M364" i="26"/>
  <c r="N364" i="26"/>
  <c r="M365" i="26"/>
  <c r="N365" i="26"/>
  <c r="M366" i="26"/>
  <c r="N366" i="26"/>
  <c r="M367" i="26"/>
  <c r="N367" i="26"/>
  <c r="M368" i="26"/>
  <c r="N368" i="26"/>
  <c r="M369" i="26"/>
  <c r="N369" i="26"/>
  <c r="M370" i="26"/>
  <c r="N370" i="26"/>
  <c r="M371" i="26"/>
  <c r="N371" i="26"/>
  <c r="M372" i="26"/>
  <c r="N372" i="26"/>
  <c r="M373" i="26"/>
  <c r="N373" i="26"/>
  <c r="M374" i="26"/>
  <c r="N374" i="26"/>
  <c r="M375" i="26"/>
  <c r="N375" i="26"/>
  <c r="M376" i="26"/>
  <c r="N376" i="26"/>
  <c r="M377" i="26"/>
  <c r="N377" i="26"/>
  <c r="M378" i="26"/>
  <c r="N378" i="26"/>
  <c r="M379" i="26"/>
  <c r="N379" i="26"/>
  <c r="M380" i="26"/>
  <c r="N380" i="26"/>
  <c r="M381" i="26"/>
  <c r="N381" i="26"/>
  <c r="M382" i="26"/>
  <c r="N382" i="26"/>
  <c r="M383" i="26"/>
  <c r="N383" i="26"/>
  <c r="M384" i="26"/>
  <c r="N384" i="26"/>
  <c r="M385" i="26"/>
  <c r="N385" i="26"/>
  <c r="M386" i="26"/>
  <c r="N386" i="26"/>
  <c r="M387" i="26"/>
  <c r="N387" i="26"/>
  <c r="M388" i="26"/>
  <c r="N388" i="26"/>
  <c r="M389" i="26"/>
  <c r="N389" i="26"/>
  <c r="M390" i="26"/>
  <c r="N390" i="26"/>
  <c r="M391" i="26"/>
  <c r="N391" i="26"/>
  <c r="M392" i="26"/>
  <c r="N392" i="26"/>
  <c r="M393" i="26"/>
  <c r="N393" i="26"/>
  <c r="M394" i="26"/>
  <c r="N394" i="26"/>
  <c r="M395" i="26"/>
  <c r="N395" i="26"/>
  <c r="M396" i="26"/>
  <c r="N396" i="26"/>
  <c r="M397" i="26"/>
  <c r="N397" i="26"/>
  <c r="M398" i="26"/>
  <c r="N398" i="26"/>
  <c r="M399" i="26"/>
  <c r="N399" i="26"/>
  <c r="M400" i="26"/>
  <c r="N400" i="26"/>
  <c r="M401" i="26"/>
  <c r="N401" i="26"/>
  <c r="M402" i="26"/>
  <c r="N402" i="26"/>
  <c r="M403" i="26"/>
  <c r="N403" i="26"/>
  <c r="M404" i="26"/>
  <c r="N404" i="26"/>
  <c r="M405" i="26"/>
  <c r="N405" i="26"/>
  <c r="M406" i="26"/>
  <c r="N406" i="26"/>
  <c r="M407" i="26"/>
  <c r="N407" i="26"/>
  <c r="M408" i="26"/>
  <c r="N408" i="26"/>
  <c r="M409" i="26"/>
  <c r="N409" i="26"/>
  <c r="M410" i="26"/>
  <c r="N410" i="26"/>
  <c r="M411" i="26"/>
  <c r="N411" i="26"/>
  <c r="M412" i="26"/>
  <c r="N412" i="26"/>
  <c r="M413" i="26"/>
  <c r="N413" i="26"/>
  <c r="M414" i="26"/>
  <c r="N414" i="26"/>
  <c r="M415" i="26"/>
  <c r="N415" i="26"/>
  <c r="M416" i="26"/>
  <c r="N416" i="26"/>
  <c r="M417" i="26"/>
  <c r="N417" i="26"/>
  <c r="M418" i="26"/>
  <c r="N418" i="26"/>
  <c r="M419" i="26"/>
  <c r="N419" i="26"/>
  <c r="M420" i="26"/>
  <c r="N420" i="26"/>
  <c r="M421" i="26"/>
  <c r="N421" i="26"/>
  <c r="M422" i="26"/>
  <c r="N422" i="26"/>
  <c r="M423" i="26"/>
  <c r="N423" i="26"/>
  <c r="M424" i="26"/>
  <c r="N424" i="26"/>
  <c r="M425" i="26"/>
  <c r="N425" i="26"/>
  <c r="M426" i="26"/>
  <c r="N426" i="26"/>
  <c r="M427" i="26"/>
  <c r="N427" i="26"/>
  <c r="M428" i="26"/>
  <c r="N428" i="26"/>
  <c r="M429" i="26"/>
  <c r="N429" i="26"/>
  <c r="M430" i="26"/>
  <c r="N430" i="26"/>
  <c r="M431" i="26"/>
  <c r="N431" i="26"/>
  <c r="M432" i="26"/>
  <c r="N432" i="26"/>
  <c r="M433" i="26"/>
  <c r="N433" i="26"/>
  <c r="M434" i="26"/>
  <c r="N434" i="26"/>
  <c r="M435" i="26"/>
  <c r="N435" i="26"/>
  <c r="M436" i="26"/>
  <c r="N436" i="26"/>
  <c r="M437" i="26"/>
  <c r="N437" i="26"/>
  <c r="M438" i="26"/>
  <c r="N438" i="26"/>
  <c r="M439" i="26"/>
  <c r="N439" i="26"/>
  <c r="M440" i="26"/>
  <c r="N440" i="26"/>
  <c r="M441" i="26"/>
  <c r="N441" i="26"/>
  <c r="M442" i="26"/>
  <c r="N442" i="26"/>
  <c r="M443" i="26"/>
  <c r="N443" i="26"/>
  <c r="M444" i="26"/>
  <c r="N444" i="26"/>
  <c r="M445" i="26"/>
  <c r="N445" i="26"/>
  <c r="M446" i="26"/>
  <c r="N446" i="26"/>
  <c r="M447" i="26"/>
  <c r="N447" i="26"/>
  <c r="M448" i="26"/>
  <c r="N448" i="26"/>
  <c r="M449" i="26"/>
  <c r="N449" i="26"/>
  <c r="M450" i="26"/>
  <c r="N450" i="26"/>
  <c r="M451" i="26"/>
  <c r="N451" i="26"/>
  <c r="M452" i="26"/>
  <c r="N452" i="26"/>
  <c r="M453" i="26"/>
  <c r="N453" i="26"/>
  <c r="M454" i="26"/>
  <c r="N454" i="26"/>
  <c r="M455" i="26"/>
  <c r="N455" i="26"/>
  <c r="M456" i="26"/>
  <c r="N456" i="26"/>
  <c r="M457" i="26"/>
  <c r="N457" i="26"/>
  <c r="M458" i="26"/>
  <c r="N458" i="26"/>
  <c r="M459" i="26"/>
  <c r="N459" i="26"/>
  <c r="M460" i="26"/>
  <c r="N460" i="26"/>
  <c r="M461" i="26"/>
  <c r="N461" i="26"/>
  <c r="M462" i="26"/>
  <c r="N462" i="26"/>
  <c r="M463" i="26"/>
  <c r="N463" i="26"/>
  <c r="M464" i="26"/>
  <c r="N464" i="26"/>
  <c r="M465" i="26"/>
  <c r="N465" i="26"/>
  <c r="M466" i="26"/>
  <c r="N466" i="26"/>
  <c r="M467" i="26"/>
  <c r="N467" i="26"/>
  <c r="M468" i="26"/>
  <c r="N468" i="26"/>
  <c r="M469" i="26"/>
  <c r="N469" i="26"/>
  <c r="M470" i="26"/>
  <c r="N470" i="26"/>
  <c r="M471" i="26"/>
  <c r="N471" i="26"/>
  <c r="M472" i="26"/>
  <c r="N472" i="26"/>
  <c r="M473" i="26"/>
  <c r="N473" i="26"/>
  <c r="M474" i="26"/>
  <c r="N474" i="26"/>
  <c r="M475" i="26"/>
  <c r="N475" i="26"/>
  <c r="M476" i="26"/>
  <c r="N476" i="26"/>
  <c r="M477" i="26"/>
  <c r="N477" i="26"/>
  <c r="M478" i="26"/>
  <c r="N478" i="26"/>
  <c r="M479" i="26"/>
  <c r="N479" i="26"/>
  <c r="M480" i="26"/>
  <c r="N480" i="26"/>
  <c r="M481" i="26"/>
  <c r="N481" i="26"/>
  <c r="M482" i="26"/>
  <c r="N482" i="26"/>
  <c r="M483" i="26"/>
  <c r="N483" i="26"/>
  <c r="M484" i="26"/>
  <c r="N484" i="26"/>
  <c r="M485" i="26"/>
  <c r="N485" i="26"/>
  <c r="M486" i="26"/>
  <c r="N486" i="26"/>
  <c r="M487" i="26"/>
  <c r="N487" i="26"/>
  <c r="M488" i="26"/>
  <c r="N488" i="26"/>
  <c r="M489" i="26"/>
  <c r="N489" i="26"/>
  <c r="M490" i="26"/>
  <c r="N490" i="26"/>
  <c r="M491" i="26"/>
  <c r="N491" i="26"/>
  <c r="M492" i="26"/>
  <c r="N492" i="26"/>
  <c r="M493" i="26"/>
  <c r="N493" i="26"/>
  <c r="M494" i="26"/>
  <c r="N494" i="26"/>
  <c r="M495" i="26"/>
  <c r="N495" i="26"/>
  <c r="M496" i="26"/>
  <c r="N496" i="26"/>
  <c r="M497" i="26"/>
  <c r="N497" i="26"/>
  <c r="M498" i="26"/>
  <c r="N498" i="26"/>
  <c r="M499" i="26"/>
  <c r="N499" i="26"/>
  <c r="M500" i="26"/>
  <c r="N500" i="26"/>
  <c r="M501" i="26"/>
  <c r="N501" i="26"/>
  <c r="M502" i="26"/>
  <c r="N502" i="26"/>
  <c r="M503" i="26"/>
  <c r="N503" i="26"/>
  <c r="M504" i="26"/>
  <c r="N504" i="26"/>
  <c r="M505" i="26"/>
  <c r="N505" i="26"/>
  <c r="M506" i="26"/>
  <c r="N506" i="26"/>
  <c r="D35" i="27"/>
  <c r="C14" i="27"/>
  <c r="S6" i="26" l="1"/>
  <c r="C35" i="27"/>
  <c r="M6" i="26"/>
  <c r="N6" i="26" s="1"/>
  <c r="M507" i="26"/>
  <c r="D33" i="21" l="1"/>
  <c r="C33" i="21"/>
  <c r="H6" i="24"/>
  <c r="K17" i="25"/>
  <c r="L17" i="26" s="1"/>
  <c r="K18" i="25"/>
  <c r="L18" i="26" s="1"/>
  <c r="K19" i="25"/>
  <c r="L19" i="26" s="1"/>
  <c r="K20" i="25"/>
  <c r="L20" i="26" s="1"/>
  <c r="K21" i="25"/>
  <c r="L21" i="26" s="1"/>
  <c r="K22" i="25"/>
  <c r="L22" i="26" s="1"/>
  <c r="K23" i="25"/>
  <c r="L23" i="26" s="1"/>
  <c r="K24" i="25"/>
  <c r="L24" i="26" s="1"/>
  <c r="K25" i="25"/>
  <c r="L25" i="26" s="1"/>
  <c r="K26" i="25"/>
  <c r="L26" i="26" s="1"/>
  <c r="K27" i="25"/>
  <c r="L27" i="26" s="1"/>
  <c r="K28" i="25"/>
  <c r="L28" i="26" s="1"/>
  <c r="K29" i="25"/>
  <c r="L29" i="26" s="1"/>
  <c r="K30" i="25"/>
  <c r="L30" i="26" s="1"/>
  <c r="K31" i="25"/>
  <c r="L31" i="26" s="1"/>
  <c r="K32" i="25"/>
  <c r="L32" i="26" s="1"/>
  <c r="K33" i="25"/>
  <c r="L33" i="26" s="1"/>
  <c r="K34" i="25"/>
  <c r="L34" i="26" s="1"/>
  <c r="K35" i="25"/>
  <c r="L35" i="26" s="1"/>
  <c r="K36" i="25"/>
  <c r="L36" i="26" s="1"/>
  <c r="K37" i="25"/>
  <c r="L37" i="26" s="1"/>
  <c r="K38" i="25"/>
  <c r="L38" i="26" s="1"/>
  <c r="K39" i="25"/>
  <c r="L39" i="26" s="1"/>
  <c r="K40" i="25"/>
  <c r="L40" i="26" s="1"/>
  <c r="K41" i="25"/>
  <c r="L41" i="26" s="1"/>
  <c r="K42" i="25"/>
  <c r="L42" i="26" s="1"/>
  <c r="K43" i="25"/>
  <c r="L43" i="26" s="1"/>
  <c r="K44" i="25"/>
  <c r="L44" i="26" s="1"/>
  <c r="K45" i="25"/>
  <c r="L45" i="26" s="1"/>
  <c r="K46" i="25"/>
  <c r="L46" i="26" s="1"/>
  <c r="K47" i="25"/>
  <c r="L47" i="26" s="1"/>
  <c r="K48" i="25"/>
  <c r="L48" i="26" s="1"/>
  <c r="K49" i="25"/>
  <c r="L49" i="26" s="1"/>
  <c r="K50" i="25"/>
  <c r="L50" i="26" s="1"/>
  <c r="K51" i="25"/>
  <c r="L51" i="26" s="1"/>
  <c r="K52" i="25"/>
  <c r="L52" i="26" s="1"/>
  <c r="K53" i="25"/>
  <c r="L53" i="26" s="1"/>
  <c r="K54" i="25"/>
  <c r="L54" i="26" s="1"/>
  <c r="K55" i="25"/>
  <c r="L55" i="26" s="1"/>
  <c r="K56" i="25"/>
  <c r="L56" i="26" s="1"/>
  <c r="K57" i="25"/>
  <c r="L57" i="26" s="1"/>
  <c r="K58" i="25"/>
  <c r="L58" i="26" s="1"/>
  <c r="K59" i="25"/>
  <c r="L59" i="26" s="1"/>
  <c r="K60" i="25"/>
  <c r="L60" i="26" s="1"/>
  <c r="K61" i="25"/>
  <c r="L61" i="26" s="1"/>
  <c r="K62" i="25"/>
  <c r="L62" i="26" s="1"/>
  <c r="K63" i="25"/>
  <c r="L63" i="26" s="1"/>
  <c r="K64" i="25"/>
  <c r="L64" i="26" s="1"/>
  <c r="K65" i="25"/>
  <c r="L65" i="26" s="1"/>
  <c r="K66" i="25"/>
  <c r="L66" i="26" s="1"/>
  <c r="K67" i="25"/>
  <c r="L67" i="26" s="1"/>
  <c r="K68" i="25"/>
  <c r="L68" i="26" s="1"/>
  <c r="K69" i="25"/>
  <c r="L69" i="26" s="1"/>
  <c r="K70" i="25"/>
  <c r="L70" i="26" s="1"/>
  <c r="K71" i="25"/>
  <c r="L71" i="26" s="1"/>
  <c r="K72" i="25"/>
  <c r="L72" i="26" s="1"/>
  <c r="K73" i="25"/>
  <c r="L73" i="26" s="1"/>
  <c r="K74" i="25"/>
  <c r="L74" i="26" s="1"/>
  <c r="K75" i="25"/>
  <c r="L75" i="26" s="1"/>
  <c r="K76" i="25"/>
  <c r="L76" i="26" s="1"/>
  <c r="K77" i="25"/>
  <c r="L77" i="26" s="1"/>
  <c r="K78" i="25"/>
  <c r="L78" i="26" s="1"/>
  <c r="K79" i="25"/>
  <c r="L79" i="26" s="1"/>
  <c r="K80" i="25"/>
  <c r="L80" i="26" s="1"/>
  <c r="K81" i="25"/>
  <c r="L81" i="26" s="1"/>
  <c r="K82" i="25"/>
  <c r="L82" i="26" s="1"/>
  <c r="K83" i="25"/>
  <c r="L83" i="26" s="1"/>
  <c r="K84" i="25"/>
  <c r="L84" i="26" s="1"/>
  <c r="K85" i="25"/>
  <c r="L85" i="26" s="1"/>
  <c r="K86" i="25"/>
  <c r="L86" i="26" s="1"/>
  <c r="K87" i="25"/>
  <c r="L87" i="26" s="1"/>
  <c r="K88" i="25"/>
  <c r="L88" i="26" s="1"/>
  <c r="K89" i="25"/>
  <c r="L89" i="26" s="1"/>
  <c r="K90" i="25"/>
  <c r="L90" i="26" s="1"/>
  <c r="K91" i="25"/>
  <c r="L91" i="26" s="1"/>
  <c r="K92" i="25"/>
  <c r="L92" i="26" s="1"/>
  <c r="K93" i="25"/>
  <c r="L93" i="26" s="1"/>
  <c r="K94" i="25"/>
  <c r="L94" i="26" s="1"/>
  <c r="K95" i="25"/>
  <c r="L95" i="26" s="1"/>
  <c r="K96" i="25"/>
  <c r="L96" i="26" s="1"/>
  <c r="K97" i="25"/>
  <c r="L97" i="26" s="1"/>
  <c r="K98" i="25"/>
  <c r="L98" i="26" s="1"/>
  <c r="K99" i="25"/>
  <c r="L99" i="26" s="1"/>
  <c r="K100" i="25"/>
  <c r="L100" i="26" s="1"/>
  <c r="K101" i="25"/>
  <c r="L101" i="26" s="1"/>
  <c r="K102" i="25"/>
  <c r="L102" i="26" s="1"/>
  <c r="K103" i="25"/>
  <c r="L103" i="26" s="1"/>
  <c r="K104" i="25"/>
  <c r="L104" i="26" s="1"/>
  <c r="K105" i="25"/>
  <c r="L105" i="26" s="1"/>
  <c r="K106" i="25"/>
  <c r="L106" i="26" s="1"/>
  <c r="K107" i="25"/>
  <c r="L107" i="26" s="1"/>
  <c r="K108" i="25"/>
  <c r="L108" i="26" s="1"/>
  <c r="K109" i="25"/>
  <c r="L109" i="26" s="1"/>
  <c r="K110" i="25"/>
  <c r="L110" i="26" s="1"/>
  <c r="K111" i="25"/>
  <c r="L111" i="26" s="1"/>
  <c r="K112" i="25"/>
  <c r="L112" i="26" s="1"/>
  <c r="K113" i="25"/>
  <c r="L113" i="26" s="1"/>
  <c r="K114" i="25"/>
  <c r="L114" i="26" s="1"/>
  <c r="K115" i="25"/>
  <c r="L115" i="26" s="1"/>
  <c r="K116" i="25"/>
  <c r="L116" i="26" s="1"/>
  <c r="K117" i="25"/>
  <c r="L117" i="26" s="1"/>
  <c r="K118" i="25"/>
  <c r="L118" i="26" s="1"/>
  <c r="K119" i="25"/>
  <c r="L119" i="26" s="1"/>
  <c r="K120" i="25"/>
  <c r="L120" i="26" s="1"/>
  <c r="K121" i="25"/>
  <c r="L121" i="26" s="1"/>
  <c r="K122" i="25"/>
  <c r="L122" i="26" s="1"/>
  <c r="K123" i="25"/>
  <c r="L123" i="26" s="1"/>
  <c r="K124" i="25"/>
  <c r="L124" i="26" s="1"/>
  <c r="K125" i="25"/>
  <c r="L125" i="26" s="1"/>
  <c r="K126" i="25"/>
  <c r="L126" i="26" s="1"/>
  <c r="K127" i="25"/>
  <c r="L127" i="26" s="1"/>
  <c r="K128" i="25"/>
  <c r="L128" i="26" s="1"/>
  <c r="K129" i="25"/>
  <c r="L129" i="26" s="1"/>
  <c r="K130" i="25"/>
  <c r="L130" i="26" s="1"/>
  <c r="K131" i="25"/>
  <c r="L131" i="26" s="1"/>
  <c r="K132" i="25"/>
  <c r="L132" i="26" s="1"/>
  <c r="K133" i="25"/>
  <c r="L133" i="26" s="1"/>
  <c r="K134" i="25"/>
  <c r="L134" i="26" s="1"/>
  <c r="K135" i="25"/>
  <c r="L135" i="26" s="1"/>
  <c r="K136" i="25"/>
  <c r="L136" i="26" s="1"/>
  <c r="K137" i="25"/>
  <c r="L137" i="26" s="1"/>
  <c r="K138" i="25"/>
  <c r="L138" i="26" s="1"/>
  <c r="K139" i="25"/>
  <c r="L139" i="26" s="1"/>
  <c r="K140" i="25"/>
  <c r="L140" i="26" s="1"/>
  <c r="K141" i="25"/>
  <c r="L141" i="26" s="1"/>
  <c r="K142" i="25"/>
  <c r="L142" i="26" s="1"/>
  <c r="K143" i="25"/>
  <c r="L143" i="26" s="1"/>
  <c r="K144" i="25"/>
  <c r="L144" i="26" s="1"/>
  <c r="K145" i="25"/>
  <c r="L145" i="26" s="1"/>
  <c r="K146" i="25"/>
  <c r="L146" i="26" s="1"/>
  <c r="K147" i="25"/>
  <c r="L147" i="26" s="1"/>
  <c r="K148" i="25"/>
  <c r="L148" i="26" s="1"/>
  <c r="K149" i="25"/>
  <c r="L149" i="26" s="1"/>
  <c r="K150" i="25"/>
  <c r="L150" i="26" s="1"/>
  <c r="K151" i="25"/>
  <c r="L151" i="26" s="1"/>
  <c r="K152" i="25"/>
  <c r="L152" i="26" s="1"/>
  <c r="K153" i="25"/>
  <c r="L153" i="26" s="1"/>
  <c r="K154" i="25"/>
  <c r="L154" i="26" s="1"/>
  <c r="K155" i="25"/>
  <c r="L155" i="26" s="1"/>
  <c r="K156" i="25"/>
  <c r="L156" i="26" s="1"/>
  <c r="K157" i="25"/>
  <c r="L157" i="26" s="1"/>
  <c r="K158" i="25"/>
  <c r="L158" i="26" s="1"/>
  <c r="K159" i="25"/>
  <c r="L159" i="26" s="1"/>
  <c r="K160" i="25"/>
  <c r="L160" i="26" s="1"/>
  <c r="K161" i="25"/>
  <c r="L161" i="26" s="1"/>
  <c r="K162" i="25"/>
  <c r="L162" i="26" s="1"/>
  <c r="K163" i="25"/>
  <c r="L163" i="26" s="1"/>
  <c r="K164" i="25"/>
  <c r="L164" i="26" s="1"/>
  <c r="K165" i="25"/>
  <c r="L165" i="26" s="1"/>
  <c r="K166" i="25"/>
  <c r="L166" i="26" s="1"/>
  <c r="K167" i="25"/>
  <c r="L167" i="26" s="1"/>
  <c r="K168" i="25"/>
  <c r="L168" i="26" s="1"/>
  <c r="K169" i="25"/>
  <c r="L169" i="26" s="1"/>
  <c r="K170" i="25"/>
  <c r="L170" i="26" s="1"/>
  <c r="K171" i="25"/>
  <c r="L171" i="26" s="1"/>
  <c r="K172" i="25"/>
  <c r="L172" i="26" s="1"/>
  <c r="K173" i="25"/>
  <c r="L173" i="26" s="1"/>
  <c r="K174" i="25"/>
  <c r="L174" i="26" s="1"/>
  <c r="K175" i="25"/>
  <c r="L175" i="26" s="1"/>
  <c r="K176" i="25"/>
  <c r="L176" i="26" s="1"/>
  <c r="K177" i="25"/>
  <c r="L177" i="26" s="1"/>
  <c r="K178" i="25"/>
  <c r="L178" i="26" s="1"/>
  <c r="K179" i="25"/>
  <c r="L179" i="26" s="1"/>
  <c r="K180" i="25"/>
  <c r="L180" i="26" s="1"/>
  <c r="K181" i="25"/>
  <c r="L181" i="26" s="1"/>
  <c r="K182" i="25"/>
  <c r="L182" i="26" s="1"/>
  <c r="K183" i="25"/>
  <c r="L183" i="26" s="1"/>
  <c r="K184" i="25"/>
  <c r="L184" i="26" s="1"/>
  <c r="K185" i="25"/>
  <c r="L185" i="26" s="1"/>
  <c r="K186" i="25"/>
  <c r="L186" i="26" s="1"/>
  <c r="K187" i="25"/>
  <c r="L187" i="26" s="1"/>
  <c r="K188" i="25"/>
  <c r="L188" i="26" s="1"/>
  <c r="K189" i="25"/>
  <c r="L189" i="26" s="1"/>
  <c r="K190" i="25"/>
  <c r="L190" i="26" s="1"/>
  <c r="K191" i="25"/>
  <c r="L191" i="26" s="1"/>
  <c r="K192" i="25"/>
  <c r="L192" i="26" s="1"/>
  <c r="K193" i="25"/>
  <c r="L193" i="26" s="1"/>
  <c r="K194" i="25"/>
  <c r="L194" i="26" s="1"/>
  <c r="K195" i="25"/>
  <c r="L195" i="26" s="1"/>
  <c r="K196" i="25"/>
  <c r="L196" i="26" s="1"/>
  <c r="K197" i="25"/>
  <c r="L197" i="26" s="1"/>
  <c r="K198" i="25"/>
  <c r="L198" i="26" s="1"/>
  <c r="K199" i="25"/>
  <c r="L199" i="26" s="1"/>
  <c r="K200" i="25"/>
  <c r="L200" i="26" s="1"/>
  <c r="K201" i="25"/>
  <c r="L201" i="26" s="1"/>
  <c r="K202" i="25"/>
  <c r="L202" i="26" s="1"/>
  <c r="K203" i="25"/>
  <c r="L203" i="26" s="1"/>
  <c r="K204" i="25"/>
  <c r="L204" i="26" s="1"/>
  <c r="K205" i="25"/>
  <c r="L205" i="26" s="1"/>
  <c r="K206" i="25"/>
  <c r="L206" i="26" s="1"/>
  <c r="K207" i="25"/>
  <c r="L207" i="26" s="1"/>
  <c r="K208" i="25"/>
  <c r="L208" i="26" s="1"/>
  <c r="K209" i="25"/>
  <c r="L209" i="26" s="1"/>
  <c r="K210" i="25"/>
  <c r="L210" i="26" s="1"/>
  <c r="K211" i="25"/>
  <c r="L211" i="26" s="1"/>
  <c r="K212" i="25"/>
  <c r="L212" i="26" s="1"/>
  <c r="K213" i="25"/>
  <c r="L213" i="26" s="1"/>
  <c r="K214" i="25"/>
  <c r="L214" i="26" s="1"/>
  <c r="K215" i="25"/>
  <c r="L215" i="26" s="1"/>
  <c r="K216" i="25"/>
  <c r="L216" i="26" s="1"/>
  <c r="K217" i="25"/>
  <c r="L217" i="26" s="1"/>
  <c r="K218" i="25"/>
  <c r="L218" i="26" s="1"/>
  <c r="K219" i="25"/>
  <c r="L219" i="26" s="1"/>
  <c r="K220" i="25"/>
  <c r="L220" i="26" s="1"/>
  <c r="K221" i="25"/>
  <c r="L221" i="26" s="1"/>
  <c r="K222" i="25"/>
  <c r="L222" i="26" s="1"/>
  <c r="K223" i="25"/>
  <c r="L223" i="26" s="1"/>
  <c r="K224" i="25"/>
  <c r="L224" i="26" s="1"/>
  <c r="K225" i="25"/>
  <c r="L225" i="26" s="1"/>
  <c r="K226" i="25"/>
  <c r="L226" i="26" s="1"/>
  <c r="K227" i="25"/>
  <c r="L227" i="26" s="1"/>
  <c r="K228" i="25"/>
  <c r="L228" i="26" s="1"/>
  <c r="K229" i="25"/>
  <c r="L229" i="26" s="1"/>
  <c r="K230" i="25"/>
  <c r="L230" i="26" s="1"/>
  <c r="K231" i="25"/>
  <c r="L231" i="26" s="1"/>
  <c r="K232" i="25"/>
  <c r="L232" i="26" s="1"/>
  <c r="K233" i="25"/>
  <c r="L233" i="26" s="1"/>
  <c r="K234" i="25"/>
  <c r="L234" i="26" s="1"/>
  <c r="K235" i="25"/>
  <c r="L235" i="26" s="1"/>
  <c r="K236" i="25"/>
  <c r="L236" i="26" s="1"/>
  <c r="K237" i="25"/>
  <c r="L237" i="26" s="1"/>
  <c r="K238" i="25"/>
  <c r="L238" i="26" s="1"/>
  <c r="K239" i="25"/>
  <c r="L239" i="26" s="1"/>
  <c r="K240" i="25"/>
  <c r="L240" i="26" s="1"/>
  <c r="K241" i="25"/>
  <c r="L241" i="26" s="1"/>
  <c r="K242" i="25"/>
  <c r="L242" i="26" s="1"/>
  <c r="K243" i="25"/>
  <c r="L243" i="26" s="1"/>
  <c r="K244" i="25"/>
  <c r="L244" i="26" s="1"/>
  <c r="K245" i="25"/>
  <c r="L245" i="26" s="1"/>
  <c r="K246" i="25"/>
  <c r="L246" i="26" s="1"/>
  <c r="K247" i="25"/>
  <c r="L247" i="26" s="1"/>
  <c r="K248" i="25"/>
  <c r="L248" i="26" s="1"/>
  <c r="K249" i="25"/>
  <c r="L249" i="26" s="1"/>
  <c r="K250" i="25"/>
  <c r="L250" i="26" s="1"/>
  <c r="K251" i="25"/>
  <c r="L251" i="26" s="1"/>
  <c r="K252" i="25"/>
  <c r="L252" i="26" s="1"/>
  <c r="K253" i="25"/>
  <c r="L253" i="26" s="1"/>
  <c r="K254" i="25"/>
  <c r="L254" i="26" s="1"/>
  <c r="K255" i="25"/>
  <c r="L255" i="26" s="1"/>
  <c r="K256" i="25"/>
  <c r="L256" i="26" s="1"/>
  <c r="K257" i="25"/>
  <c r="L257" i="26" s="1"/>
  <c r="K258" i="25"/>
  <c r="L258" i="26" s="1"/>
  <c r="K259" i="25"/>
  <c r="L259" i="26" s="1"/>
  <c r="K260" i="25"/>
  <c r="L260" i="26" s="1"/>
  <c r="K261" i="25"/>
  <c r="L261" i="26" s="1"/>
  <c r="K262" i="25"/>
  <c r="L262" i="26" s="1"/>
  <c r="K263" i="25"/>
  <c r="L263" i="26" s="1"/>
  <c r="K264" i="25"/>
  <c r="L264" i="26" s="1"/>
  <c r="K265" i="25"/>
  <c r="L265" i="26" s="1"/>
  <c r="K266" i="25"/>
  <c r="L266" i="26" s="1"/>
  <c r="K267" i="25"/>
  <c r="L267" i="26" s="1"/>
  <c r="K268" i="25"/>
  <c r="L268" i="26" s="1"/>
  <c r="K269" i="25"/>
  <c r="L269" i="26" s="1"/>
  <c r="K271" i="25"/>
  <c r="L271" i="26" s="1"/>
  <c r="K272" i="25"/>
  <c r="L272" i="26" s="1"/>
  <c r="K273" i="25"/>
  <c r="L273" i="26" s="1"/>
  <c r="K274" i="25"/>
  <c r="L274" i="26" s="1"/>
  <c r="K275" i="25"/>
  <c r="L275" i="26" s="1"/>
  <c r="K276" i="25"/>
  <c r="L276" i="26" s="1"/>
  <c r="K277" i="25"/>
  <c r="L277" i="26" s="1"/>
  <c r="K278" i="25"/>
  <c r="L278" i="26" s="1"/>
  <c r="K279" i="25"/>
  <c r="L279" i="26" s="1"/>
  <c r="K280" i="25"/>
  <c r="L280" i="26" s="1"/>
  <c r="K281" i="25"/>
  <c r="L281" i="26" s="1"/>
  <c r="K282" i="25"/>
  <c r="L282" i="26" s="1"/>
  <c r="K283" i="25"/>
  <c r="L283" i="26" s="1"/>
  <c r="K284" i="25"/>
  <c r="L284" i="26" s="1"/>
  <c r="K285" i="25"/>
  <c r="L285" i="26" s="1"/>
  <c r="K286" i="25"/>
  <c r="L286" i="26" s="1"/>
  <c r="K287" i="25"/>
  <c r="L287" i="26" s="1"/>
  <c r="K288" i="25"/>
  <c r="L288" i="26" s="1"/>
  <c r="K289" i="25"/>
  <c r="L289" i="26" s="1"/>
  <c r="K290" i="25"/>
  <c r="L290" i="26" s="1"/>
  <c r="K291" i="25"/>
  <c r="L291" i="26" s="1"/>
  <c r="K292" i="25"/>
  <c r="L292" i="26" s="1"/>
  <c r="K293" i="25"/>
  <c r="L293" i="26" s="1"/>
  <c r="K294" i="25"/>
  <c r="L294" i="26" s="1"/>
  <c r="K295" i="25"/>
  <c r="L295" i="26" s="1"/>
  <c r="K296" i="25"/>
  <c r="L296" i="26" s="1"/>
  <c r="K297" i="25"/>
  <c r="L297" i="26" s="1"/>
  <c r="K298" i="25"/>
  <c r="L298" i="26" s="1"/>
  <c r="K299" i="25"/>
  <c r="L299" i="26" s="1"/>
  <c r="K300" i="25"/>
  <c r="L300" i="26" s="1"/>
  <c r="K301" i="25"/>
  <c r="L301" i="26" s="1"/>
  <c r="K302" i="25"/>
  <c r="L302" i="26" s="1"/>
  <c r="K303" i="25"/>
  <c r="L303" i="26" s="1"/>
  <c r="K304" i="25"/>
  <c r="L304" i="26" s="1"/>
  <c r="K305" i="25"/>
  <c r="L305" i="26" s="1"/>
  <c r="K306" i="25"/>
  <c r="L306" i="26" s="1"/>
  <c r="K307" i="25"/>
  <c r="L307" i="26" s="1"/>
  <c r="K308" i="25"/>
  <c r="L308" i="26" s="1"/>
  <c r="K309" i="25"/>
  <c r="L309" i="26" s="1"/>
  <c r="K310" i="25"/>
  <c r="L310" i="26" s="1"/>
  <c r="K311" i="25"/>
  <c r="L311" i="26" s="1"/>
  <c r="K312" i="25"/>
  <c r="L312" i="26" s="1"/>
  <c r="K313" i="25"/>
  <c r="L313" i="26" s="1"/>
  <c r="K314" i="25"/>
  <c r="L314" i="26" s="1"/>
  <c r="K315" i="25"/>
  <c r="L315" i="26" s="1"/>
  <c r="K316" i="25"/>
  <c r="L316" i="26" s="1"/>
  <c r="K317" i="25"/>
  <c r="L317" i="26" s="1"/>
  <c r="K318" i="25"/>
  <c r="L318" i="26" s="1"/>
  <c r="K319" i="25"/>
  <c r="L319" i="26" s="1"/>
  <c r="K320" i="25"/>
  <c r="L320" i="26" s="1"/>
  <c r="K321" i="25"/>
  <c r="L321" i="26" s="1"/>
  <c r="K322" i="25"/>
  <c r="L322" i="26" s="1"/>
  <c r="K323" i="25"/>
  <c r="L323" i="26" s="1"/>
  <c r="K324" i="25"/>
  <c r="L324" i="26" s="1"/>
  <c r="K325" i="25"/>
  <c r="L325" i="26" s="1"/>
  <c r="K326" i="25"/>
  <c r="L326" i="26" s="1"/>
  <c r="K327" i="25"/>
  <c r="L327" i="26" s="1"/>
  <c r="K328" i="25"/>
  <c r="L328" i="26" s="1"/>
  <c r="K329" i="25"/>
  <c r="L329" i="26" s="1"/>
  <c r="K330" i="25"/>
  <c r="L330" i="26" s="1"/>
  <c r="K331" i="25"/>
  <c r="L331" i="26" s="1"/>
  <c r="K332" i="25"/>
  <c r="L332" i="26" s="1"/>
  <c r="K333" i="25"/>
  <c r="L333" i="26" s="1"/>
  <c r="K334" i="25"/>
  <c r="L334" i="26" s="1"/>
  <c r="K335" i="25"/>
  <c r="L335" i="26" s="1"/>
  <c r="K336" i="25"/>
  <c r="L336" i="26" s="1"/>
  <c r="K337" i="25"/>
  <c r="L337" i="26" s="1"/>
  <c r="K338" i="25"/>
  <c r="L338" i="26" s="1"/>
  <c r="K339" i="25"/>
  <c r="L339" i="26" s="1"/>
  <c r="K340" i="25"/>
  <c r="L340" i="26" s="1"/>
  <c r="K341" i="25"/>
  <c r="L341" i="26" s="1"/>
  <c r="K342" i="25"/>
  <c r="L342" i="26" s="1"/>
  <c r="K343" i="25"/>
  <c r="L343" i="26" s="1"/>
  <c r="K344" i="25"/>
  <c r="L344" i="26" s="1"/>
  <c r="K345" i="25"/>
  <c r="L345" i="26" s="1"/>
  <c r="K346" i="25"/>
  <c r="L346" i="26" s="1"/>
  <c r="K347" i="25"/>
  <c r="L347" i="26" s="1"/>
  <c r="K348" i="25"/>
  <c r="L348" i="26" s="1"/>
  <c r="K349" i="25"/>
  <c r="L349" i="26" s="1"/>
  <c r="K350" i="25"/>
  <c r="L350" i="26" s="1"/>
  <c r="K351" i="25"/>
  <c r="L351" i="26" s="1"/>
  <c r="K352" i="25"/>
  <c r="L352" i="26" s="1"/>
  <c r="K353" i="25"/>
  <c r="L353" i="26" s="1"/>
  <c r="K354" i="25"/>
  <c r="L354" i="26" s="1"/>
  <c r="K355" i="25"/>
  <c r="L355" i="26" s="1"/>
  <c r="K356" i="25"/>
  <c r="L356" i="26" s="1"/>
  <c r="K357" i="25"/>
  <c r="L357" i="26" s="1"/>
  <c r="K358" i="25"/>
  <c r="L358" i="26" s="1"/>
  <c r="K359" i="25"/>
  <c r="L359" i="26" s="1"/>
  <c r="K360" i="25"/>
  <c r="L360" i="26" s="1"/>
  <c r="K361" i="25"/>
  <c r="L361" i="26" s="1"/>
  <c r="K362" i="25"/>
  <c r="L362" i="26" s="1"/>
  <c r="K363" i="25"/>
  <c r="L363" i="26" s="1"/>
  <c r="K364" i="25"/>
  <c r="L364" i="26" s="1"/>
  <c r="K365" i="25"/>
  <c r="L365" i="26" s="1"/>
  <c r="K366" i="25"/>
  <c r="L366" i="26" s="1"/>
  <c r="K367" i="25"/>
  <c r="L367" i="26" s="1"/>
  <c r="K368" i="25"/>
  <c r="L368" i="26" s="1"/>
  <c r="K369" i="25"/>
  <c r="L369" i="26" s="1"/>
  <c r="K370" i="25"/>
  <c r="L370" i="26" s="1"/>
  <c r="K371" i="25"/>
  <c r="L371" i="26" s="1"/>
  <c r="K372" i="25"/>
  <c r="L372" i="26" s="1"/>
  <c r="K373" i="25"/>
  <c r="L373" i="26" s="1"/>
  <c r="K374" i="25"/>
  <c r="L374" i="26" s="1"/>
  <c r="K375" i="25"/>
  <c r="L375" i="26" s="1"/>
  <c r="K376" i="25"/>
  <c r="L376" i="26" s="1"/>
  <c r="K377" i="25"/>
  <c r="L377" i="26" s="1"/>
  <c r="K378" i="25"/>
  <c r="L378" i="26" s="1"/>
  <c r="K379" i="25"/>
  <c r="L379" i="26" s="1"/>
  <c r="K380" i="25"/>
  <c r="L380" i="26" s="1"/>
  <c r="K381" i="25"/>
  <c r="L381" i="26" s="1"/>
  <c r="K382" i="25"/>
  <c r="L382" i="26" s="1"/>
  <c r="K383" i="25"/>
  <c r="L383" i="26" s="1"/>
  <c r="K384" i="25"/>
  <c r="L384" i="26" s="1"/>
  <c r="K385" i="25"/>
  <c r="L385" i="26" s="1"/>
  <c r="K386" i="25"/>
  <c r="L386" i="26" s="1"/>
  <c r="K387" i="25"/>
  <c r="L387" i="26" s="1"/>
  <c r="K388" i="25"/>
  <c r="L388" i="26" s="1"/>
  <c r="K389" i="25"/>
  <c r="L389" i="26" s="1"/>
  <c r="K390" i="25"/>
  <c r="L390" i="26" s="1"/>
  <c r="K391" i="25"/>
  <c r="L391" i="26" s="1"/>
  <c r="K392" i="25"/>
  <c r="L392" i="26" s="1"/>
  <c r="K393" i="25"/>
  <c r="L393" i="26" s="1"/>
  <c r="K394" i="25"/>
  <c r="L394" i="26" s="1"/>
  <c r="K395" i="25"/>
  <c r="L395" i="26" s="1"/>
  <c r="K396" i="25"/>
  <c r="L396" i="26" s="1"/>
  <c r="K397" i="25"/>
  <c r="L397" i="26" s="1"/>
  <c r="K398" i="25"/>
  <c r="L398" i="26" s="1"/>
  <c r="K399" i="25"/>
  <c r="L399" i="26" s="1"/>
  <c r="K400" i="25"/>
  <c r="L400" i="26" s="1"/>
  <c r="K401" i="25"/>
  <c r="L401" i="26" s="1"/>
  <c r="K402" i="25"/>
  <c r="L402" i="26" s="1"/>
  <c r="K403" i="25"/>
  <c r="L403" i="26" s="1"/>
  <c r="K404" i="25"/>
  <c r="L404" i="26" s="1"/>
  <c r="K405" i="25"/>
  <c r="L405" i="26" s="1"/>
  <c r="K406" i="25"/>
  <c r="L406" i="26" s="1"/>
  <c r="K407" i="25"/>
  <c r="L407" i="26" s="1"/>
  <c r="K408" i="25"/>
  <c r="L408" i="26" s="1"/>
  <c r="K409" i="25"/>
  <c r="L409" i="26" s="1"/>
  <c r="K410" i="25"/>
  <c r="L410" i="26" s="1"/>
  <c r="K411" i="25"/>
  <c r="L411" i="26" s="1"/>
  <c r="K412" i="25"/>
  <c r="L412" i="26" s="1"/>
  <c r="K413" i="25"/>
  <c r="L413" i="26" s="1"/>
  <c r="K414" i="25"/>
  <c r="L414" i="26" s="1"/>
  <c r="K415" i="25"/>
  <c r="L415" i="26" s="1"/>
  <c r="K416" i="25"/>
  <c r="L416" i="26" s="1"/>
  <c r="K417" i="25"/>
  <c r="L417" i="26" s="1"/>
  <c r="K418" i="25"/>
  <c r="L418" i="26" s="1"/>
  <c r="K419" i="25"/>
  <c r="L419" i="26" s="1"/>
  <c r="K420" i="25"/>
  <c r="L420" i="26" s="1"/>
  <c r="K421" i="25"/>
  <c r="L421" i="26" s="1"/>
  <c r="K422" i="25"/>
  <c r="L422" i="26" s="1"/>
  <c r="K423" i="25"/>
  <c r="L423" i="26" s="1"/>
  <c r="K424" i="25"/>
  <c r="L424" i="26" s="1"/>
  <c r="K425" i="25"/>
  <c r="L425" i="26" s="1"/>
  <c r="K426" i="25"/>
  <c r="L426" i="26" s="1"/>
  <c r="K427" i="25"/>
  <c r="L427" i="26" s="1"/>
  <c r="K428" i="25"/>
  <c r="L428" i="26" s="1"/>
  <c r="K429" i="25"/>
  <c r="L429" i="26" s="1"/>
  <c r="K430" i="25"/>
  <c r="L430" i="26" s="1"/>
  <c r="K431" i="25"/>
  <c r="L431" i="26" s="1"/>
  <c r="K432" i="25"/>
  <c r="L432" i="26" s="1"/>
  <c r="K433" i="25"/>
  <c r="L433" i="26" s="1"/>
  <c r="K434" i="25"/>
  <c r="L434" i="26" s="1"/>
  <c r="K435" i="25"/>
  <c r="L435" i="26" s="1"/>
  <c r="K436" i="25"/>
  <c r="L436" i="26" s="1"/>
  <c r="K437" i="25"/>
  <c r="L437" i="26" s="1"/>
  <c r="K438" i="25"/>
  <c r="L438" i="26" s="1"/>
  <c r="K439" i="25"/>
  <c r="L439" i="26" s="1"/>
  <c r="K440" i="25"/>
  <c r="L440" i="26" s="1"/>
  <c r="K441" i="25"/>
  <c r="L441" i="26" s="1"/>
  <c r="K442" i="25"/>
  <c r="L442" i="26" s="1"/>
  <c r="K443" i="25"/>
  <c r="L443" i="26" s="1"/>
  <c r="K444" i="25"/>
  <c r="L444" i="26" s="1"/>
  <c r="K445" i="25"/>
  <c r="L445" i="26" s="1"/>
  <c r="K446" i="25"/>
  <c r="L446" i="26" s="1"/>
  <c r="K447" i="25"/>
  <c r="L447" i="26" s="1"/>
  <c r="K448" i="25"/>
  <c r="L448" i="26" s="1"/>
  <c r="K449" i="25"/>
  <c r="L449" i="26" s="1"/>
  <c r="K450" i="25"/>
  <c r="L450" i="26" s="1"/>
  <c r="K451" i="25"/>
  <c r="L451" i="26" s="1"/>
  <c r="K452" i="25"/>
  <c r="L452" i="26" s="1"/>
  <c r="K453" i="25"/>
  <c r="L453" i="26" s="1"/>
  <c r="K454" i="25"/>
  <c r="L454" i="26" s="1"/>
  <c r="K455" i="25"/>
  <c r="L455" i="26" s="1"/>
  <c r="K456" i="25"/>
  <c r="L456" i="26" s="1"/>
  <c r="K457" i="25"/>
  <c r="L457" i="26" s="1"/>
  <c r="K458" i="25"/>
  <c r="L458" i="26" s="1"/>
  <c r="K459" i="25"/>
  <c r="L459" i="26" s="1"/>
  <c r="K460" i="25"/>
  <c r="L460" i="26" s="1"/>
  <c r="K461" i="25"/>
  <c r="L461" i="26" s="1"/>
  <c r="K462" i="25"/>
  <c r="L462" i="26" s="1"/>
  <c r="K463" i="25"/>
  <c r="L463" i="26" s="1"/>
  <c r="K464" i="25"/>
  <c r="L464" i="26" s="1"/>
  <c r="K465" i="25"/>
  <c r="L465" i="26" s="1"/>
  <c r="K466" i="25"/>
  <c r="L466" i="26" s="1"/>
  <c r="K467" i="25"/>
  <c r="L467" i="26" s="1"/>
  <c r="K468" i="25"/>
  <c r="L468" i="26" s="1"/>
  <c r="K469" i="25"/>
  <c r="L469" i="26" s="1"/>
  <c r="K470" i="25"/>
  <c r="L470" i="26" s="1"/>
  <c r="K471" i="25"/>
  <c r="L471" i="26" s="1"/>
  <c r="K472" i="25"/>
  <c r="L472" i="26" s="1"/>
  <c r="K473" i="25"/>
  <c r="L473" i="26" s="1"/>
  <c r="K474" i="25"/>
  <c r="L474" i="26" s="1"/>
  <c r="K475" i="25"/>
  <c r="L475" i="26" s="1"/>
  <c r="K476" i="25"/>
  <c r="L476" i="26" s="1"/>
  <c r="K477" i="25"/>
  <c r="L477" i="26" s="1"/>
  <c r="K478" i="25"/>
  <c r="L478" i="26" s="1"/>
  <c r="K479" i="25"/>
  <c r="L479" i="26" s="1"/>
  <c r="K480" i="25"/>
  <c r="L480" i="26" s="1"/>
  <c r="K481" i="25"/>
  <c r="L481" i="26" s="1"/>
  <c r="K482" i="25"/>
  <c r="L482" i="26" s="1"/>
  <c r="K483" i="25"/>
  <c r="L483" i="26" s="1"/>
  <c r="K484" i="25"/>
  <c r="L484" i="26" s="1"/>
  <c r="K485" i="25"/>
  <c r="L485" i="26" s="1"/>
  <c r="K486" i="25"/>
  <c r="L486" i="26" s="1"/>
  <c r="K487" i="25"/>
  <c r="L487" i="26" s="1"/>
  <c r="K488" i="25"/>
  <c r="L488" i="26" s="1"/>
  <c r="K489" i="25"/>
  <c r="L489" i="26" s="1"/>
  <c r="K490" i="25"/>
  <c r="L490" i="26" s="1"/>
  <c r="K491" i="25"/>
  <c r="L491" i="26" s="1"/>
  <c r="K492" i="25"/>
  <c r="L492" i="26" s="1"/>
  <c r="K493" i="25"/>
  <c r="L493" i="26" s="1"/>
  <c r="K494" i="25"/>
  <c r="L494" i="26" s="1"/>
  <c r="K495" i="25"/>
  <c r="L495" i="26" s="1"/>
  <c r="K496" i="25"/>
  <c r="L496" i="26" s="1"/>
  <c r="K497" i="25"/>
  <c r="L497" i="26" s="1"/>
  <c r="K498" i="25"/>
  <c r="L498" i="26" s="1"/>
  <c r="K499" i="25"/>
  <c r="L499" i="26" s="1"/>
  <c r="K500" i="25"/>
  <c r="L500" i="26" s="1"/>
  <c r="K501" i="25"/>
  <c r="L501" i="26" s="1"/>
  <c r="K502" i="25"/>
  <c r="L502" i="26" s="1"/>
  <c r="K503" i="25"/>
  <c r="L503" i="26" s="1"/>
  <c r="K504" i="25"/>
  <c r="L504" i="26" s="1"/>
  <c r="K505" i="25"/>
  <c r="L505" i="26" s="1"/>
  <c r="K506" i="25"/>
  <c r="L506" i="26" s="1"/>
  <c r="J17" i="25" l="1"/>
  <c r="K17" i="26" s="1"/>
  <c r="J18" i="25"/>
  <c r="K18" i="26" s="1"/>
  <c r="J19" i="25"/>
  <c r="K19" i="26" s="1"/>
  <c r="J20" i="25"/>
  <c r="K20" i="26" s="1"/>
  <c r="J21" i="25"/>
  <c r="K21" i="26" s="1"/>
  <c r="J22" i="25"/>
  <c r="K22" i="26" s="1"/>
  <c r="J23" i="25"/>
  <c r="K23" i="26" s="1"/>
  <c r="J24" i="25"/>
  <c r="K24" i="26" s="1"/>
  <c r="J25" i="25"/>
  <c r="K25" i="26" s="1"/>
  <c r="J26" i="25"/>
  <c r="K26" i="26" s="1"/>
  <c r="J27" i="25"/>
  <c r="K27" i="26" s="1"/>
  <c r="J28" i="25"/>
  <c r="K28" i="26" s="1"/>
  <c r="J29" i="25"/>
  <c r="K29" i="26" s="1"/>
  <c r="J30" i="25"/>
  <c r="K30" i="26" s="1"/>
  <c r="J31" i="25"/>
  <c r="K31" i="26" s="1"/>
  <c r="J32" i="25"/>
  <c r="K32" i="26" s="1"/>
  <c r="J33" i="25"/>
  <c r="K33" i="26" s="1"/>
  <c r="J34" i="25"/>
  <c r="K34" i="26" s="1"/>
  <c r="J35" i="25"/>
  <c r="K35" i="26" s="1"/>
  <c r="J36" i="25"/>
  <c r="K36" i="26" s="1"/>
  <c r="J37" i="25"/>
  <c r="K37" i="26" s="1"/>
  <c r="J38" i="25"/>
  <c r="K38" i="26" s="1"/>
  <c r="J39" i="25"/>
  <c r="K39" i="26" s="1"/>
  <c r="J40" i="25"/>
  <c r="K40" i="26" s="1"/>
  <c r="J41" i="25"/>
  <c r="K41" i="26" s="1"/>
  <c r="J42" i="25"/>
  <c r="K42" i="26" s="1"/>
  <c r="J43" i="25"/>
  <c r="K43" i="26" s="1"/>
  <c r="J44" i="25"/>
  <c r="K44" i="26" s="1"/>
  <c r="J45" i="25"/>
  <c r="K45" i="26" s="1"/>
  <c r="J46" i="25"/>
  <c r="K46" i="26" s="1"/>
  <c r="J47" i="25"/>
  <c r="K47" i="26" s="1"/>
  <c r="J48" i="25"/>
  <c r="K48" i="26" s="1"/>
  <c r="J49" i="25"/>
  <c r="K49" i="26" s="1"/>
  <c r="J50" i="25"/>
  <c r="K50" i="26" s="1"/>
  <c r="J51" i="25"/>
  <c r="K51" i="26" s="1"/>
  <c r="J52" i="25"/>
  <c r="K52" i="26" s="1"/>
  <c r="J53" i="25"/>
  <c r="K53" i="26" s="1"/>
  <c r="J54" i="25"/>
  <c r="K54" i="26" s="1"/>
  <c r="J55" i="25"/>
  <c r="K55" i="26" s="1"/>
  <c r="J56" i="25"/>
  <c r="K56" i="26" s="1"/>
  <c r="J57" i="25"/>
  <c r="K57" i="26" s="1"/>
  <c r="J58" i="25"/>
  <c r="K58" i="26" s="1"/>
  <c r="J59" i="25"/>
  <c r="K59" i="26" s="1"/>
  <c r="J60" i="25"/>
  <c r="K60" i="26" s="1"/>
  <c r="J61" i="25"/>
  <c r="K61" i="26" s="1"/>
  <c r="J62" i="25"/>
  <c r="K62" i="26" s="1"/>
  <c r="J63" i="25"/>
  <c r="K63" i="26" s="1"/>
  <c r="J64" i="25"/>
  <c r="K64" i="26" s="1"/>
  <c r="J65" i="25"/>
  <c r="K65" i="26" s="1"/>
  <c r="J66" i="25"/>
  <c r="K66" i="26" s="1"/>
  <c r="J67" i="25"/>
  <c r="K67" i="26" s="1"/>
  <c r="J68" i="25"/>
  <c r="K68" i="26" s="1"/>
  <c r="J69" i="25"/>
  <c r="K69" i="26" s="1"/>
  <c r="J70" i="25"/>
  <c r="K70" i="26" s="1"/>
  <c r="J71" i="25"/>
  <c r="K71" i="26" s="1"/>
  <c r="J72" i="25"/>
  <c r="K72" i="26" s="1"/>
  <c r="J73" i="25"/>
  <c r="K73" i="26" s="1"/>
  <c r="J74" i="25"/>
  <c r="K74" i="26" s="1"/>
  <c r="J75" i="25"/>
  <c r="K75" i="26" s="1"/>
  <c r="J76" i="25"/>
  <c r="K76" i="26" s="1"/>
  <c r="J77" i="25"/>
  <c r="K77" i="26" s="1"/>
  <c r="J78" i="25"/>
  <c r="K78" i="26" s="1"/>
  <c r="J79" i="25"/>
  <c r="K79" i="26" s="1"/>
  <c r="J80" i="25"/>
  <c r="K80" i="26" s="1"/>
  <c r="J81" i="25"/>
  <c r="K81" i="26" s="1"/>
  <c r="J82" i="25"/>
  <c r="K82" i="26" s="1"/>
  <c r="J83" i="25"/>
  <c r="K83" i="26" s="1"/>
  <c r="J84" i="25"/>
  <c r="K84" i="26" s="1"/>
  <c r="J85" i="25"/>
  <c r="K85" i="26" s="1"/>
  <c r="J86" i="25"/>
  <c r="K86" i="26" s="1"/>
  <c r="J87" i="25"/>
  <c r="K87" i="26" s="1"/>
  <c r="J88" i="25"/>
  <c r="K88" i="26" s="1"/>
  <c r="J89" i="25"/>
  <c r="K89" i="26" s="1"/>
  <c r="J90" i="25"/>
  <c r="K90" i="26" s="1"/>
  <c r="J91" i="25"/>
  <c r="K91" i="26" s="1"/>
  <c r="J92" i="25"/>
  <c r="K92" i="26" s="1"/>
  <c r="J93" i="25"/>
  <c r="K93" i="26" s="1"/>
  <c r="J94" i="25"/>
  <c r="K94" i="26" s="1"/>
  <c r="J95" i="25"/>
  <c r="K95" i="26" s="1"/>
  <c r="J96" i="25"/>
  <c r="K96" i="26" s="1"/>
  <c r="J97" i="25"/>
  <c r="K97" i="26" s="1"/>
  <c r="J98" i="25"/>
  <c r="K98" i="26" s="1"/>
  <c r="J99" i="25"/>
  <c r="K99" i="26" s="1"/>
  <c r="J100" i="25"/>
  <c r="K100" i="26" s="1"/>
  <c r="J101" i="25"/>
  <c r="K101" i="26" s="1"/>
  <c r="J102" i="25"/>
  <c r="K102" i="26" s="1"/>
  <c r="J103" i="25"/>
  <c r="K103" i="26" s="1"/>
  <c r="J104" i="25"/>
  <c r="K104" i="26" s="1"/>
  <c r="J105" i="25"/>
  <c r="K105" i="26" s="1"/>
  <c r="J106" i="25"/>
  <c r="K106" i="26" s="1"/>
  <c r="J107" i="25"/>
  <c r="K107" i="26" s="1"/>
  <c r="J108" i="25"/>
  <c r="K108" i="26" s="1"/>
  <c r="J109" i="25"/>
  <c r="K109" i="26" s="1"/>
  <c r="J110" i="25"/>
  <c r="K110" i="26" s="1"/>
  <c r="J111" i="25"/>
  <c r="K111" i="26" s="1"/>
  <c r="J112" i="25"/>
  <c r="K112" i="26" s="1"/>
  <c r="J113" i="25"/>
  <c r="K113" i="26" s="1"/>
  <c r="J114" i="25"/>
  <c r="K114" i="26" s="1"/>
  <c r="J115" i="25"/>
  <c r="K115" i="26" s="1"/>
  <c r="J116" i="25"/>
  <c r="K116" i="26" s="1"/>
  <c r="J117" i="25"/>
  <c r="K117" i="26" s="1"/>
  <c r="J118" i="25"/>
  <c r="K118" i="26" s="1"/>
  <c r="J119" i="25"/>
  <c r="K119" i="26" s="1"/>
  <c r="J120" i="25"/>
  <c r="K120" i="26" s="1"/>
  <c r="J121" i="25"/>
  <c r="K121" i="26" s="1"/>
  <c r="J122" i="25"/>
  <c r="K122" i="26" s="1"/>
  <c r="J123" i="25"/>
  <c r="K123" i="26" s="1"/>
  <c r="J124" i="25"/>
  <c r="K124" i="26" s="1"/>
  <c r="J125" i="25"/>
  <c r="K125" i="26" s="1"/>
  <c r="J126" i="25"/>
  <c r="K126" i="26" s="1"/>
  <c r="J127" i="25"/>
  <c r="K127" i="26" s="1"/>
  <c r="J128" i="25"/>
  <c r="K128" i="26" s="1"/>
  <c r="J129" i="25"/>
  <c r="K129" i="26" s="1"/>
  <c r="J130" i="25"/>
  <c r="K130" i="26" s="1"/>
  <c r="J131" i="25"/>
  <c r="K131" i="26" s="1"/>
  <c r="J132" i="25"/>
  <c r="K132" i="26" s="1"/>
  <c r="J133" i="25"/>
  <c r="K133" i="26" s="1"/>
  <c r="J134" i="25"/>
  <c r="K134" i="26" s="1"/>
  <c r="J135" i="25"/>
  <c r="K135" i="26" s="1"/>
  <c r="J136" i="25"/>
  <c r="K136" i="26" s="1"/>
  <c r="J137" i="25"/>
  <c r="K137" i="26" s="1"/>
  <c r="J138" i="25"/>
  <c r="K138" i="26" s="1"/>
  <c r="J139" i="25"/>
  <c r="K139" i="26" s="1"/>
  <c r="J140" i="25"/>
  <c r="K140" i="26" s="1"/>
  <c r="J141" i="25"/>
  <c r="K141" i="26" s="1"/>
  <c r="J142" i="25"/>
  <c r="K142" i="26" s="1"/>
  <c r="J143" i="25"/>
  <c r="K143" i="26" s="1"/>
  <c r="J144" i="25"/>
  <c r="K144" i="26" s="1"/>
  <c r="J145" i="25"/>
  <c r="K145" i="26" s="1"/>
  <c r="J146" i="25"/>
  <c r="K146" i="26" s="1"/>
  <c r="J147" i="25"/>
  <c r="K147" i="26" s="1"/>
  <c r="J148" i="25"/>
  <c r="K148" i="26" s="1"/>
  <c r="J149" i="25"/>
  <c r="K149" i="26" s="1"/>
  <c r="J150" i="25"/>
  <c r="K150" i="26" s="1"/>
  <c r="J151" i="25"/>
  <c r="K151" i="26" s="1"/>
  <c r="J152" i="25"/>
  <c r="K152" i="26" s="1"/>
  <c r="J153" i="25"/>
  <c r="K153" i="26" s="1"/>
  <c r="J154" i="25"/>
  <c r="K154" i="26" s="1"/>
  <c r="J155" i="25"/>
  <c r="K155" i="26" s="1"/>
  <c r="J156" i="25"/>
  <c r="K156" i="26" s="1"/>
  <c r="J157" i="25"/>
  <c r="K157" i="26" s="1"/>
  <c r="J158" i="25"/>
  <c r="K158" i="26" s="1"/>
  <c r="J159" i="25"/>
  <c r="K159" i="26" s="1"/>
  <c r="J160" i="25"/>
  <c r="K160" i="26" s="1"/>
  <c r="J161" i="25"/>
  <c r="K161" i="26" s="1"/>
  <c r="J162" i="25"/>
  <c r="K162" i="26" s="1"/>
  <c r="J163" i="25"/>
  <c r="K163" i="26" s="1"/>
  <c r="J164" i="25"/>
  <c r="K164" i="26" s="1"/>
  <c r="J165" i="25"/>
  <c r="K165" i="26" s="1"/>
  <c r="J166" i="25"/>
  <c r="K166" i="26" s="1"/>
  <c r="J167" i="25"/>
  <c r="K167" i="26" s="1"/>
  <c r="J168" i="25"/>
  <c r="K168" i="26" s="1"/>
  <c r="J169" i="25"/>
  <c r="K169" i="26" s="1"/>
  <c r="J170" i="25"/>
  <c r="K170" i="26" s="1"/>
  <c r="J171" i="25"/>
  <c r="K171" i="26" s="1"/>
  <c r="J172" i="25"/>
  <c r="K172" i="26" s="1"/>
  <c r="J173" i="25"/>
  <c r="K173" i="26" s="1"/>
  <c r="J174" i="25"/>
  <c r="K174" i="26" s="1"/>
  <c r="J175" i="25"/>
  <c r="K175" i="26" s="1"/>
  <c r="J176" i="25"/>
  <c r="K176" i="26" s="1"/>
  <c r="J177" i="25"/>
  <c r="K177" i="26" s="1"/>
  <c r="J178" i="25"/>
  <c r="K178" i="26" s="1"/>
  <c r="J179" i="25"/>
  <c r="K179" i="26" s="1"/>
  <c r="J180" i="25"/>
  <c r="K180" i="26" s="1"/>
  <c r="J181" i="25"/>
  <c r="K181" i="26" s="1"/>
  <c r="J182" i="25"/>
  <c r="K182" i="26" s="1"/>
  <c r="J183" i="25"/>
  <c r="K183" i="26" s="1"/>
  <c r="J184" i="25"/>
  <c r="K184" i="26" s="1"/>
  <c r="J185" i="25"/>
  <c r="K185" i="26" s="1"/>
  <c r="J186" i="25"/>
  <c r="K186" i="26" s="1"/>
  <c r="J187" i="25"/>
  <c r="K187" i="26" s="1"/>
  <c r="J188" i="25"/>
  <c r="K188" i="26" s="1"/>
  <c r="J189" i="25"/>
  <c r="K189" i="26" s="1"/>
  <c r="J190" i="25"/>
  <c r="K190" i="26" s="1"/>
  <c r="J191" i="25"/>
  <c r="K191" i="26" s="1"/>
  <c r="J192" i="25"/>
  <c r="K192" i="26" s="1"/>
  <c r="J193" i="25"/>
  <c r="K193" i="26" s="1"/>
  <c r="J194" i="25"/>
  <c r="K194" i="26" s="1"/>
  <c r="J195" i="25"/>
  <c r="K195" i="26" s="1"/>
  <c r="J196" i="25"/>
  <c r="K196" i="26" s="1"/>
  <c r="J197" i="25"/>
  <c r="K197" i="26" s="1"/>
  <c r="J198" i="25"/>
  <c r="K198" i="26" s="1"/>
  <c r="J199" i="25"/>
  <c r="K199" i="26" s="1"/>
  <c r="J200" i="25"/>
  <c r="K200" i="26" s="1"/>
  <c r="J201" i="25"/>
  <c r="K201" i="26" s="1"/>
  <c r="J202" i="25"/>
  <c r="K202" i="26" s="1"/>
  <c r="J203" i="25"/>
  <c r="K203" i="26" s="1"/>
  <c r="J204" i="25"/>
  <c r="K204" i="26" s="1"/>
  <c r="J205" i="25"/>
  <c r="K205" i="26" s="1"/>
  <c r="J206" i="25"/>
  <c r="K206" i="26" s="1"/>
  <c r="J207" i="25"/>
  <c r="K207" i="26" s="1"/>
  <c r="J208" i="25"/>
  <c r="K208" i="26" s="1"/>
  <c r="J209" i="25"/>
  <c r="K209" i="26" s="1"/>
  <c r="J210" i="25"/>
  <c r="K210" i="26" s="1"/>
  <c r="J211" i="25"/>
  <c r="K211" i="26" s="1"/>
  <c r="J212" i="25"/>
  <c r="K212" i="26" s="1"/>
  <c r="J213" i="25"/>
  <c r="K213" i="26" s="1"/>
  <c r="J214" i="25"/>
  <c r="K214" i="26" s="1"/>
  <c r="J215" i="25"/>
  <c r="K215" i="26" s="1"/>
  <c r="J216" i="25"/>
  <c r="K216" i="26" s="1"/>
  <c r="J217" i="25"/>
  <c r="K217" i="26" s="1"/>
  <c r="J218" i="25"/>
  <c r="K218" i="26" s="1"/>
  <c r="J219" i="25"/>
  <c r="K219" i="26" s="1"/>
  <c r="J220" i="25"/>
  <c r="K220" i="26" s="1"/>
  <c r="J221" i="25"/>
  <c r="K221" i="26" s="1"/>
  <c r="J222" i="25"/>
  <c r="K222" i="26" s="1"/>
  <c r="J223" i="25"/>
  <c r="K223" i="26" s="1"/>
  <c r="J224" i="25"/>
  <c r="K224" i="26" s="1"/>
  <c r="J225" i="25"/>
  <c r="K225" i="26" s="1"/>
  <c r="J226" i="25"/>
  <c r="K226" i="26" s="1"/>
  <c r="J227" i="25"/>
  <c r="K227" i="26" s="1"/>
  <c r="J228" i="25"/>
  <c r="K228" i="26" s="1"/>
  <c r="J229" i="25"/>
  <c r="K229" i="26" s="1"/>
  <c r="J230" i="25"/>
  <c r="K230" i="26" s="1"/>
  <c r="J231" i="25"/>
  <c r="K231" i="26" s="1"/>
  <c r="J232" i="25"/>
  <c r="K232" i="26" s="1"/>
  <c r="J233" i="25"/>
  <c r="K233" i="26" s="1"/>
  <c r="J234" i="25"/>
  <c r="K234" i="26" s="1"/>
  <c r="J235" i="25"/>
  <c r="K235" i="26" s="1"/>
  <c r="J236" i="25"/>
  <c r="K236" i="26" s="1"/>
  <c r="J237" i="25"/>
  <c r="K237" i="26" s="1"/>
  <c r="J238" i="25"/>
  <c r="K238" i="26" s="1"/>
  <c r="J239" i="25"/>
  <c r="K239" i="26" s="1"/>
  <c r="J240" i="25"/>
  <c r="K240" i="26" s="1"/>
  <c r="J241" i="25"/>
  <c r="K241" i="26" s="1"/>
  <c r="J242" i="25"/>
  <c r="K242" i="26" s="1"/>
  <c r="J243" i="25"/>
  <c r="K243" i="26" s="1"/>
  <c r="J244" i="25"/>
  <c r="K244" i="26" s="1"/>
  <c r="J245" i="25"/>
  <c r="K245" i="26" s="1"/>
  <c r="J246" i="25"/>
  <c r="K246" i="26" s="1"/>
  <c r="J247" i="25"/>
  <c r="K247" i="26" s="1"/>
  <c r="J248" i="25"/>
  <c r="K248" i="26" s="1"/>
  <c r="J249" i="25"/>
  <c r="K249" i="26" s="1"/>
  <c r="J250" i="25"/>
  <c r="K250" i="26" s="1"/>
  <c r="J251" i="25"/>
  <c r="K251" i="26" s="1"/>
  <c r="J252" i="25"/>
  <c r="K252" i="26" s="1"/>
  <c r="J253" i="25"/>
  <c r="K253" i="26" s="1"/>
  <c r="J254" i="25"/>
  <c r="K254" i="26" s="1"/>
  <c r="J255" i="25"/>
  <c r="K255" i="26" s="1"/>
  <c r="J256" i="25"/>
  <c r="K256" i="26" s="1"/>
  <c r="J257" i="25"/>
  <c r="K257" i="26" s="1"/>
  <c r="J258" i="25"/>
  <c r="K258" i="26" s="1"/>
  <c r="J259" i="25"/>
  <c r="K259" i="26" s="1"/>
  <c r="J260" i="25"/>
  <c r="K260" i="26" s="1"/>
  <c r="J261" i="25"/>
  <c r="K261" i="26" s="1"/>
  <c r="J262" i="25"/>
  <c r="K262" i="26" s="1"/>
  <c r="J263" i="25"/>
  <c r="K263" i="26" s="1"/>
  <c r="J264" i="25"/>
  <c r="K264" i="26" s="1"/>
  <c r="J265" i="25"/>
  <c r="K265" i="26" s="1"/>
  <c r="J266" i="25"/>
  <c r="K266" i="26" s="1"/>
  <c r="J267" i="25"/>
  <c r="K267" i="26" s="1"/>
  <c r="J268" i="25"/>
  <c r="K268" i="26" s="1"/>
  <c r="J269" i="25"/>
  <c r="K269" i="26" s="1"/>
  <c r="J271" i="25"/>
  <c r="K271" i="26" s="1"/>
  <c r="J272" i="25"/>
  <c r="K272" i="26" s="1"/>
  <c r="J273" i="25"/>
  <c r="K273" i="26" s="1"/>
  <c r="J274" i="25"/>
  <c r="K274" i="26" s="1"/>
  <c r="J275" i="25"/>
  <c r="K275" i="26" s="1"/>
  <c r="J276" i="25"/>
  <c r="K276" i="26" s="1"/>
  <c r="J277" i="25"/>
  <c r="K277" i="26" s="1"/>
  <c r="J278" i="25"/>
  <c r="K278" i="26" s="1"/>
  <c r="J279" i="25"/>
  <c r="K279" i="26" s="1"/>
  <c r="J280" i="25"/>
  <c r="K280" i="26" s="1"/>
  <c r="J281" i="25"/>
  <c r="K281" i="26" s="1"/>
  <c r="J282" i="25"/>
  <c r="K282" i="26" s="1"/>
  <c r="J283" i="25"/>
  <c r="K283" i="26" s="1"/>
  <c r="J284" i="25"/>
  <c r="K284" i="26" s="1"/>
  <c r="J285" i="25"/>
  <c r="K285" i="26" s="1"/>
  <c r="J286" i="25"/>
  <c r="K286" i="26" s="1"/>
  <c r="J287" i="25"/>
  <c r="K287" i="26" s="1"/>
  <c r="J288" i="25"/>
  <c r="K288" i="26" s="1"/>
  <c r="J289" i="25"/>
  <c r="K289" i="26" s="1"/>
  <c r="J290" i="25"/>
  <c r="K290" i="26" s="1"/>
  <c r="J291" i="25"/>
  <c r="K291" i="26" s="1"/>
  <c r="J292" i="25"/>
  <c r="K292" i="26" s="1"/>
  <c r="J293" i="25"/>
  <c r="K293" i="26" s="1"/>
  <c r="J294" i="25"/>
  <c r="K294" i="26" s="1"/>
  <c r="J295" i="25"/>
  <c r="K295" i="26" s="1"/>
  <c r="J296" i="25"/>
  <c r="K296" i="26" s="1"/>
  <c r="J297" i="25"/>
  <c r="K297" i="26" s="1"/>
  <c r="J298" i="25"/>
  <c r="K298" i="26" s="1"/>
  <c r="J299" i="25"/>
  <c r="K299" i="26" s="1"/>
  <c r="J300" i="25"/>
  <c r="K300" i="26" s="1"/>
  <c r="J301" i="25"/>
  <c r="K301" i="26" s="1"/>
  <c r="J302" i="25"/>
  <c r="K302" i="26" s="1"/>
  <c r="J303" i="25"/>
  <c r="K303" i="26" s="1"/>
  <c r="J304" i="25"/>
  <c r="K304" i="26" s="1"/>
  <c r="J305" i="25"/>
  <c r="K305" i="26" s="1"/>
  <c r="J306" i="25"/>
  <c r="K306" i="26" s="1"/>
  <c r="J307" i="25"/>
  <c r="K307" i="26" s="1"/>
  <c r="J308" i="25"/>
  <c r="K308" i="26" s="1"/>
  <c r="J309" i="25"/>
  <c r="K309" i="26" s="1"/>
  <c r="J310" i="25"/>
  <c r="K310" i="26" s="1"/>
  <c r="J311" i="25"/>
  <c r="K311" i="26" s="1"/>
  <c r="J312" i="25"/>
  <c r="K312" i="26" s="1"/>
  <c r="J313" i="25"/>
  <c r="K313" i="26" s="1"/>
  <c r="J314" i="25"/>
  <c r="K314" i="26" s="1"/>
  <c r="J315" i="25"/>
  <c r="K315" i="26" s="1"/>
  <c r="J316" i="25"/>
  <c r="K316" i="26" s="1"/>
  <c r="J317" i="25"/>
  <c r="K317" i="26" s="1"/>
  <c r="J318" i="25"/>
  <c r="K318" i="26" s="1"/>
  <c r="J319" i="25"/>
  <c r="K319" i="26" s="1"/>
  <c r="J320" i="25"/>
  <c r="K320" i="26" s="1"/>
  <c r="J321" i="25"/>
  <c r="K321" i="26" s="1"/>
  <c r="J322" i="25"/>
  <c r="K322" i="26" s="1"/>
  <c r="J323" i="25"/>
  <c r="K323" i="26" s="1"/>
  <c r="J324" i="25"/>
  <c r="K324" i="26" s="1"/>
  <c r="J325" i="25"/>
  <c r="K325" i="26" s="1"/>
  <c r="J326" i="25"/>
  <c r="K326" i="26" s="1"/>
  <c r="J327" i="25"/>
  <c r="K327" i="26" s="1"/>
  <c r="J328" i="25"/>
  <c r="K328" i="26" s="1"/>
  <c r="J329" i="25"/>
  <c r="K329" i="26" s="1"/>
  <c r="J330" i="25"/>
  <c r="K330" i="26" s="1"/>
  <c r="J331" i="25"/>
  <c r="K331" i="26" s="1"/>
  <c r="J332" i="25"/>
  <c r="K332" i="26" s="1"/>
  <c r="J333" i="25"/>
  <c r="K333" i="26" s="1"/>
  <c r="J334" i="25"/>
  <c r="K334" i="26" s="1"/>
  <c r="J335" i="25"/>
  <c r="K335" i="26" s="1"/>
  <c r="J336" i="25"/>
  <c r="K336" i="26" s="1"/>
  <c r="J337" i="25"/>
  <c r="K337" i="26" s="1"/>
  <c r="J338" i="25"/>
  <c r="K338" i="26" s="1"/>
  <c r="J339" i="25"/>
  <c r="K339" i="26" s="1"/>
  <c r="J340" i="25"/>
  <c r="K340" i="26" s="1"/>
  <c r="J341" i="25"/>
  <c r="K341" i="26" s="1"/>
  <c r="J342" i="25"/>
  <c r="K342" i="26" s="1"/>
  <c r="J343" i="25"/>
  <c r="K343" i="26" s="1"/>
  <c r="J344" i="25"/>
  <c r="K344" i="26" s="1"/>
  <c r="J345" i="25"/>
  <c r="K345" i="26" s="1"/>
  <c r="J346" i="25"/>
  <c r="K346" i="26" s="1"/>
  <c r="J347" i="25"/>
  <c r="K347" i="26" s="1"/>
  <c r="J348" i="25"/>
  <c r="K348" i="26" s="1"/>
  <c r="J349" i="25"/>
  <c r="K349" i="26" s="1"/>
  <c r="J350" i="25"/>
  <c r="K350" i="26" s="1"/>
  <c r="J351" i="25"/>
  <c r="K351" i="26" s="1"/>
  <c r="J352" i="25"/>
  <c r="K352" i="26" s="1"/>
  <c r="J353" i="25"/>
  <c r="K353" i="26" s="1"/>
  <c r="J354" i="25"/>
  <c r="K354" i="26" s="1"/>
  <c r="J355" i="25"/>
  <c r="K355" i="26" s="1"/>
  <c r="J356" i="25"/>
  <c r="K356" i="26" s="1"/>
  <c r="J357" i="25"/>
  <c r="K357" i="26" s="1"/>
  <c r="J358" i="25"/>
  <c r="K358" i="26" s="1"/>
  <c r="J359" i="25"/>
  <c r="K359" i="26" s="1"/>
  <c r="J360" i="25"/>
  <c r="K360" i="26" s="1"/>
  <c r="J361" i="25"/>
  <c r="K361" i="26" s="1"/>
  <c r="J362" i="25"/>
  <c r="K362" i="26" s="1"/>
  <c r="J363" i="25"/>
  <c r="K363" i="26" s="1"/>
  <c r="J364" i="25"/>
  <c r="K364" i="26" s="1"/>
  <c r="J365" i="25"/>
  <c r="K365" i="26" s="1"/>
  <c r="J366" i="25"/>
  <c r="K366" i="26" s="1"/>
  <c r="J367" i="25"/>
  <c r="K367" i="26" s="1"/>
  <c r="J368" i="25"/>
  <c r="K368" i="26" s="1"/>
  <c r="J369" i="25"/>
  <c r="K369" i="26" s="1"/>
  <c r="J370" i="25"/>
  <c r="K370" i="26" s="1"/>
  <c r="J371" i="25"/>
  <c r="K371" i="26" s="1"/>
  <c r="J372" i="25"/>
  <c r="K372" i="26" s="1"/>
  <c r="J373" i="25"/>
  <c r="K373" i="26" s="1"/>
  <c r="J374" i="25"/>
  <c r="K374" i="26" s="1"/>
  <c r="J375" i="25"/>
  <c r="K375" i="26" s="1"/>
  <c r="J376" i="25"/>
  <c r="K376" i="26" s="1"/>
  <c r="J377" i="25"/>
  <c r="K377" i="26" s="1"/>
  <c r="J378" i="25"/>
  <c r="K378" i="26" s="1"/>
  <c r="J379" i="25"/>
  <c r="K379" i="26" s="1"/>
  <c r="J380" i="25"/>
  <c r="K380" i="26" s="1"/>
  <c r="J381" i="25"/>
  <c r="K381" i="26" s="1"/>
  <c r="J382" i="25"/>
  <c r="K382" i="26" s="1"/>
  <c r="J383" i="25"/>
  <c r="K383" i="26" s="1"/>
  <c r="J384" i="25"/>
  <c r="K384" i="26" s="1"/>
  <c r="J385" i="25"/>
  <c r="K385" i="26" s="1"/>
  <c r="J386" i="25"/>
  <c r="K386" i="26" s="1"/>
  <c r="J387" i="25"/>
  <c r="K387" i="26" s="1"/>
  <c r="J388" i="25"/>
  <c r="K388" i="26" s="1"/>
  <c r="J389" i="25"/>
  <c r="K389" i="26" s="1"/>
  <c r="J390" i="25"/>
  <c r="K390" i="26" s="1"/>
  <c r="J391" i="25"/>
  <c r="K391" i="26" s="1"/>
  <c r="J392" i="25"/>
  <c r="K392" i="26" s="1"/>
  <c r="J393" i="25"/>
  <c r="K393" i="26" s="1"/>
  <c r="J394" i="25"/>
  <c r="K394" i="26" s="1"/>
  <c r="J395" i="25"/>
  <c r="K395" i="26" s="1"/>
  <c r="J396" i="25"/>
  <c r="K396" i="26" s="1"/>
  <c r="J397" i="25"/>
  <c r="K397" i="26" s="1"/>
  <c r="J398" i="25"/>
  <c r="K398" i="26" s="1"/>
  <c r="J399" i="25"/>
  <c r="K399" i="26" s="1"/>
  <c r="J400" i="25"/>
  <c r="K400" i="26" s="1"/>
  <c r="J401" i="25"/>
  <c r="K401" i="26" s="1"/>
  <c r="J402" i="25"/>
  <c r="K402" i="26" s="1"/>
  <c r="J403" i="25"/>
  <c r="K403" i="26" s="1"/>
  <c r="J404" i="25"/>
  <c r="K404" i="26" s="1"/>
  <c r="J405" i="25"/>
  <c r="K405" i="26" s="1"/>
  <c r="J406" i="25"/>
  <c r="K406" i="26" s="1"/>
  <c r="J407" i="25"/>
  <c r="K407" i="26" s="1"/>
  <c r="J408" i="25"/>
  <c r="K408" i="26" s="1"/>
  <c r="J409" i="25"/>
  <c r="K409" i="26" s="1"/>
  <c r="J410" i="25"/>
  <c r="K410" i="26" s="1"/>
  <c r="J411" i="25"/>
  <c r="K411" i="26" s="1"/>
  <c r="J412" i="25"/>
  <c r="K412" i="26" s="1"/>
  <c r="J413" i="25"/>
  <c r="K413" i="26" s="1"/>
  <c r="J414" i="25"/>
  <c r="K414" i="26" s="1"/>
  <c r="J415" i="25"/>
  <c r="K415" i="26" s="1"/>
  <c r="J416" i="25"/>
  <c r="K416" i="26" s="1"/>
  <c r="J417" i="25"/>
  <c r="K417" i="26" s="1"/>
  <c r="J418" i="25"/>
  <c r="K418" i="26" s="1"/>
  <c r="J419" i="25"/>
  <c r="K419" i="26" s="1"/>
  <c r="J420" i="25"/>
  <c r="K420" i="26" s="1"/>
  <c r="J421" i="25"/>
  <c r="K421" i="26" s="1"/>
  <c r="J422" i="25"/>
  <c r="K422" i="26" s="1"/>
  <c r="J423" i="25"/>
  <c r="K423" i="26" s="1"/>
  <c r="J424" i="25"/>
  <c r="K424" i="26" s="1"/>
  <c r="J425" i="25"/>
  <c r="K425" i="26" s="1"/>
  <c r="J426" i="25"/>
  <c r="K426" i="26" s="1"/>
  <c r="J427" i="25"/>
  <c r="K427" i="26" s="1"/>
  <c r="J428" i="25"/>
  <c r="K428" i="26" s="1"/>
  <c r="J429" i="25"/>
  <c r="K429" i="26" s="1"/>
  <c r="J430" i="25"/>
  <c r="K430" i="26" s="1"/>
  <c r="J431" i="25"/>
  <c r="K431" i="26" s="1"/>
  <c r="J432" i="25"/>
  <c r="K432" i="26" s="1"/>
  <c r="J433" i="25"/>
  <c r="K433" i="26" s="1"/>
  <c r="J434" i="25"/>
  <c r="K434" i="26" s="1"/>
  <c r="J435" i="25"/>
  <c r="K435" i="26" s="1"/>
  <c r="J436" i="25"/>
  <c r="K436" i="26" s="1"/>
  <c r="J437" i="25"/>
  <c r="K437" i="26" s="1"/>
  <c r="J438" i="25"/>
  <c r="K438" i="26" s="1"/>
  <c r="J439" i="25"/>
  <c r="K439" i="26" s="1"/>
  <c r="J440" i="25"/>
  <c r="K440" i="26" s="1"/>
  <c r="J441" i="25"/>
  <c r="K441" i="26" s="1"/>
  <c r="J442" i="25"/>
  <c r="K442" i="26" s="1"/>
  <c r="J443" i="25"/>
  <c r="K443" i="26" s="1"/>
  <c r="J444" i="25"/>
  <c r="K444" i="26" s="1"/>
  <c r="J445" i="25"/>
  <c r="K445" i="26" s="1"/>
  <c r="J446" i="25"/>
  <c r="K446" i="26" s="1"/>
  <c r="J447" i="25"/>
  <c r="K447" i="26" s="1"/>
  <c r="J448" i="25"/>
  <c r="K448" i="26" s="1"/>
  <c r="J449" i="25"/>
  <c r="K449" i="26" s="1"/>
  <c r="J450" i="25"/>
  <c r="K450" i="26" s="1"/>
  <c r="J451" i="25"/>
  <c r="K451" i="26" s="1"/>
  <c r="J452" i="25"/>
  <c r="K452" i="26" s="1"/>
  <c r="J453" i="25"/>
  <c r="K453" i="26" s="1"/>
  <c r="J454" i="25"/>
  <c r="K454" i="26" s="1"/>
  <c r="J455" i="25"/>
  <c r="K455" i="26" s="1"/>
  <c r="J456" i="25"/>
  <c r="K456" i="26" s="1"/>
  <c r="J457" i="25"/>
  <c r="K457" i="26" s="1"/>
  <c r="J458" i="25"/>
  <c r="K458" i="26" s="1"/>
  <c r="J459" i="25"/>
  <c r="K459" i="26" s="1"/>
  <c r="J460" i="25"/>
  <c r="K460" i="26" s="1"/>
  <c r="J461" i="25"/>
  <c r="K461" i="26" s="1"/>
  <c r="J462" i="25"/>
  <c r="K462" i="26" s="1"/>
  <c r="J463" i="25"/>
  <c r="K463" i="26" s="1"/>
  <c r="J464" i="25"/>
  <c r="K464" i="26" s="1"/>
  <c r="J465" i="25"/>
  <c r="K465" i="26" s="1"/>
  <c r="J466" i="25"/>
  <c r="K466" i="26" s="1"/>
  <c r="J467" i="25"/>
  <c r="K467" i="26" s="1"/>
  <c r="J468" i="25"/>
  <c r="K468" i="26" s="1"/>
  <c r="J469" i="25"/>
  <c r="K469" i="26" s="1"/>
  <c r="J470" i="25"/>
  <c r="K470" i="26" s="1"/>
  <c r="J471" i="25"/>
  <c r="K471" i="26" s="1"/>
  <c r="J472" i="25"/>
  <c r="K472" i="26" s="1"/>
  <c r="J473" i="25"/>
  <c r="K473" i="26" s="1"/>
  <c r="J474" i="25"/>
  <c r="K474" i="26" s="1"/>
  <c r="J475" i="25"/>
  <c r="K475" i="26" s="1"/>
  <c r="J476" i="25"/>
  <c r="K476" i="26" s="1"/>
  <c r="J477" i="25"/>
  <c r="K477" i="26" s="1"/>
  <c r="J478" i="25"/>
  <c r="K478" i="26" s="1"/>
  <c r="J479" i="25"/>
  <c r="K479" i="26" s="1"/>
  <c r="J480" i="25"/>
  <c r="K480" i="26" s="1"/>
  <c r="J481" i="25"/>
  <c r="K481" i="26" s="1"/>
  <c r="J482" i="25"/>
  <c r="K482" i="26" s="1"/>
  <c r="J483" i="25"/>
  <c r="K483" i="26" s="1"/>
  <c r="J484" i="25"/>
  <c r="K484" i="26" s="1"/>
  <c r="J485" i="25"/>
  <c r="K485" i="26" s="1"/>
  <c r="J486" i="25"/>
  <c r="K486" i="26" s="1"/>
  <c r="J487" i="25"/>
  <c r="K487" i="26" s="1"/>
  <c r="J488" i="25"/>
  <c r="K488" i="26" s="1"/>
  <c r="J489" i="25"/>
  <c r="K489" i="26" s="1"/>
  <c r="J490" i="25"/>
  <c r="K490" i="26" s="1"/>
  <c r="J491" i="25"/>
  <c r="K491" i="26" s="1"/>
  <c r="J492" i="25"/>
  <c r="K492" i="26" s="1"/>
  <c r="J493" i="25"/>
  <c r="K493" i="26" s="1"/>
  <c r="J494" i="25"/>
  <c r="K494" i="26" s="1"/>
  <c r="J495" i="25"/>
  <c r="K495" i="26" s="1"/>
  <c r="J496" i="25"/>
  <c r="K496" i="26" s="1"/>
  <c r="J497" i="25"/>
  <c r="K497" i="26" s="1"/>
  <c r="J498" i="25"/>
  <c r="K498" i="26" s="1"/>
  <c r="J499" i="25"/>
  <c r="K499" i="26" s="1"/>
  <c r="J500" i="25"/>
  <c r="K500" i="26" s="1"/>
  <c r="J501" i="25"/>
  <c r="K501" i="26" s="1"/>
  <c r="J502" i="25"/>
  <c r="K502" i="26" s="1"/>
  <c r="J503" i="25"/>
  <c r="K503" i="26" s="1"/>
  <c r="J504" i="25"/>
  <c r="K504" i="26" s="1"/>
  <c r="J505" i="25"/>
  <c r="K505" i="26" s="1"/>
  <c r="J506" i="25"/>
  <c r="K506" i="26" s="1"/>
  <c r="G17" i="25" l="1"/>
  <c r="G17" i="26" s="1"/>
  <c r="G18" i="25"/>
  <c r="G18" i="26" s="1"/>
  <c r="G19" i="25"/>
  <c r="G19" i="26" s="1"/>
  <c r="G20" i="25"/>
  <c r="G20" i="26" s="1"/>
  <c r="G21" i="25"/>
  <c r="G21" i="26" s="1"/>
  <c r="G22" i="25"/>
  <c r="G22" i="26" s="1"/>
  <c r="G23" i="25"/>
  <c r="G23" i="26" s="1"/>
  <c r="G24" i="25"/>
  <c r="G24" i="26" s="1"/>
  <c r="G25" i="25"/>
  <c r="G25" i="26" s="1"/>
  <c r="G26" i="25"/>
  <c r="G26" i="26" s="1"/>
  <c r="G27" i="25"/>
  <c r="G27" i="26" s="1"/>
  <c r="G28" i="25"/>
  <c r="G28" i="26" s="1"/>
  <c r="G29" i="25"/>
  <c r="G29" i="26" s="1"/>
  <c r="G30" i="25"/>
  <c r="G30" i="26" s="1"/>
  <c r="G31" i="25"/>
  <c r="G31" i="26" s="1"/>
  <c r="G32" i="25"/>
  <c r="G32" i="26" s="1"/>
  <c r="G33" i="25"/>
  <c r="G33" i="26" s="1"/>
  <c r="G34" i="25"/>
  <c r="G34" i="26" s="1"/>
  <c r="G35" i="25"/>
  <c r="G35" i="26" s="1"/>
  <c r="G36" i="25"/>
  <c r="G36" i="26" s="1"/>
  <c r="G37" i="25"/>
  <c r="G37" i="26" s="1"/>
  <c r="G38" i="25"/>
  <c r="G38" i="26" s="1"/>
  <c r="G39" i="25"/>
  <c r="G39" i="26" s="1"/>
  <c r="G40" i="25"/>
  <c r="G40" i="26" s="1"/>
  <c r="G41" i="25"/>
  <c r="G41" i="26" s="1"/>
  <c r="G42" i="25"/>
  <c r="G42" i="26" s="1"/>
  <c r="G43" i="25"/>
  <c r="G43" i="26" s="1"/>
  <c r="G44" i="25"/>
  <c r="G44" i="26" s="1"/>
  <c r="G45" i="25"/>
  <c r="G45" i="26" s="1"/>
  <c r="G46" i="25"/>
  <c r="G46" i="26" s="1"/>
  <c r="G47" i="25"/>
  <c r="G47" i="26" s="1"/>
  <c r="G48" i="25"/>
  <c r="G48" i="26" s="1"/>
  <c r="G49" i="25"/>
  <c r="G49" i="26" s="1"/>
  <c r="G50" i="25"/>
  <c r="G50" i="26" s="1"/>
  <c r="G51" i="25"/>
  <c r="G51" i="26" s="1"/>
  <c r="G52" i="25"/>
  <c r="G52" i="26" s="1"/>
  <c r="G53" i="25"/>
  <c r="G53" i="26" s="1"/>
  <c r="G54" i="25"/>
  <c r="G54" i="26" s="1"/>
  <c r="G55" i="25"/>
  <c r="G55" i="26" s="1"/>
  <c r="G56" i="25"/>
  <c r="G56" i="26" s="1"/>
  <c r="G57" i="25"/>
  <c r="G57" i="26" s="1"/>
  <c r="G58" i="25"/>
  <c r="G58" i="26" s="1"/>
  <c r="G59" i="25"/>
  <c r="G59" i="26" s="1"/>
  <c r="G60" i="25"/>
  <c r="G60" i="26" s="1"/>
  <c r="G61" i="25"/>
  <c r="G61" i="26" s="1"/>
  <c r="G62" i="25"/>
  <c r="G62" i="26" s="1"/>
  <c r="G63" i="25"/>
  <c r="G63" i="26" s="1"/>
  <c r="G64" i="25"/>
  <c r="G64" i="26" s="1"/>
  <c r="G65" i="25"/>
  <c r="G65" i="26" s="1"/>
  <c r="G66" i="25"/>
  <c r="G66" i="26" s="1"/>
  <c r="G67" i="25"/>
  <c r="G67" i="26" s="1"/>
  <c r="G68" i="25"/>
  <c r="G68" i="26" s="1"/>
  <c r="G69" i="25"/>
  <c r="G69" i="26" s="1"/>
  <c r="G70" i="25"/>
  <c r="G70" i="26" s="1"/>
  <c r="G71" i="25"/>
  <c r="G71" i="26" s="1"/>
  <c r="G72" i="25"/>
  <c r="G72" i="26" s="1"/>
  <c r="G73" i="25"/>
  <c r="G73" i="26" s="1"/>
  <c r="G74" i="25"/>
  <c r="G74" i="26" s="1"/>
  <c r="G75" i="25"/>
  <c r="G75" i="26" s="1"/>
  <c r="G76" i="25"/>
  <c r="G76" i="26" s="1"/>
  <c r="G77" i="25"/>
  <c r="G77" i="26" s="1"/>
  <c r="G78" i="25"/>
  <c r="G78" i="26" s="1"/>
  <c r="G79" i="25"/>
  <c r="G79" i="26" s="1"/>
  <c r="G80" i="25"/>
  <c r="G80" i="26" s="1"/>
  <c r="G81" i="25"/>
  <c r="G81" i="26" s="1"/>
  <c r="G82" i="25"/>
  <c r="G82" i="26" s="1"/>
  <c r="G83" i="25"/>
  <c r="G83" i="26" s="1"/>
  <c r="G84" i="25"/>
  <c r="G84" i="26" s="1"/>
  <c r="G85" i="25"/>
  <c r="G85" i="26" s="1"/>
  <c r="G86" i="25"/>
  <c r="G86" i="26" s="1"/>
  <c r="G87" i="25"/>
  <c r="G87" i="26" s="1"/>
  <c r="G88" i="25"/>
  <c r="G88" i="26" s="1"/>
  <c r="G89" i="25"/>
  <c r="G89" i="26" s="1"/>
  <c r="G90" i="25"/>
  <c r="G90" i="26" s="1"/>
  <c r="G91" i="25"/>
  <c r="G91" i="26" s="1"/>
  <c r="G92" i="25"/>
  <c r="G92" i="26" s="1"/>
  <c r="G93" i="25"/>
  <c r="G93" i="26" s="1"/>
  <c r="G94" i="25"/>
  <c r="G94" i="26" s="1"/>
  <c r="G95" i="25"/>
  <c r="G95" i="26" s="1"/>
  <c r="G96" i="25"/>
  <c r="G96" i="26" s="1"/>
  <c r="G97" i="25"/>
  <c r="G97" i="26" s="1"/>
  <c r="G98" i="25"/>
  <c r="G98" i="26" s="1"/>
  <c r="G99" i="25"/>
  <c r="G99" i="26" s="1"/>
  <c r="G100" i="25"/>
  <c r="G100" i="26" s="1"/>
  <c r="G101" i="25"/>
  <c r="G101" i="26" s="1"/>
  <c r="G102" i="25"/>
  <c r="G102" i="26" s="1"/>
  <c r="G103" i="25"/>
  <c r="G103" i="26" s="1"/>
  <c r="G104" i="25"/>
  <c r="G104" i="26" s="1"/>
  <c r="G105" i="25"/>
  <c r="G105" i="26" s="1"/>
  <c r="G106" i="25"/>
  <c r="G106" i="26" s="1"/>
  <c r="G107" i="25"/>
  <c r="G107" i="26" s="1"/>
  <c r="G108" i="25"/>
  <c r="G108" i="26" s="1"/>
  <c r="G109" i="25"/>
  <c r="G109" i="26" s="1"/>
  <c r="G110" i="25"/>
  <c r="G110" i="26" s="1"/>
  <c r="G111" i="25"/>
  <c r="G111" i="26" s="1"/>
  <c r="G112" i="25"/>
  <c r="G112" i="26" s="1"/>
  <c r="G113" i="25"/>
  <c r="G113" i="26" s="1"/>
  <c r="G114" i="25"/>
  <c r="G114" i="26" s="1"/>
  <c r="G115" i="25"/>
  <c r="G115" i="26" s="1"/>
  <c r="G116" i="25"/>
  <c r="G116" i="26" s="1"/>
  <c r="G117" i="25"/>
  <c r="G117" i="26" s="1"/>
  <c r="G118" i="25"/>
  <c r="G118" i="26" s="1"/>
  <c r="G119" i="25"/>
  <c r="G119" i="26" s="1"/>
  <c r="G120" i="25"/>
  <c r="G120" i="26" s="1"/>
  <c r="G121" i="25"/>
  <c r="G121" i="26" s="1"/>
  <c r="G122" i="25"/>
  <c r="G122" i="26" s="1"/>
  <c r="G123" i="25"/>
  <c r="G123" i="26" s="1"/>
  <c r="G124" i="25"/>
  <c r="G124" i="26" s="1"/>
  <c r="G125" i="25"/>
  <c r="G125" i="26" s="1"/>
  <c r="G126" i="25"/>
  <c r="G126" i="26" s="1"/>
  <c r="G127" i="25"/>
  <c r="G127" i="26" s="1"/>
  <c r="G128" i="25"/>
  <c r="G128" i="26" s="1"/>
  <c r="G129" i="25"/>
  <c r="G129" i="26" s="1"/>
  <c r="G130" i="25"/>
  <c r="G130" i="26" s="1"/>
  <c r="G131" i="25"/>
  <c r="G131" i="26" s="1"/>
  <c r="G132" i="25"/>
  <c r="G132" i="26" s="1"/>
  <c r="G133" i="25"/>
  <c r="G133" i="26" s="1"/>
  <c r="G134" i="25"/>
  <c r="G134" i="26" s="1"/>
  <c r="G135" i="25"/>
  <c r="G135" i="26" s="1"/>
  <c r="G136" i="25"/>
  <c r="G136" i="26" s="1"/>
  <c r="G137" i="25"/>
  <c r="G137" i="26" s="1"/>
  <c r="G138" i="25"/>
  <c r="G138" i="26" s="1"/>
  <c r="G139" i="25"/>
  <c r="G139" i="26" s="1"/>
  <c r="G140" i="25"/>
  <c r="G140" i="26" s="1"/>
  <c r="G141" i="25"/>
  <c r="G141" i="26" s="1"/>
  <c r="G142" i="25"/>
  <c r="G142" i="26" s="1"/>
  <c r="G143" i="25"/>
  <c r="G143" i="26" s="1"/>
  <c r="G144" i="25"/>
  <c r="G144" i="26" s="1"/>
  <c r="G145" i="25"/>
  <c r="G145" i="26" s="1"/>
  <c r="G146" i="25"/>
  <c r="G146" i="26" s="1"/>
  <c r="G147" i="25"/>
  <c r="G147" i="26" s="1"/>
  <c r="G148" i="25"/>
  <c r="G148" i="26" s="1"/>
  <c r="G149" i="25"/>
  <c r="G149" i="26" s="1"/>
  <c r="G150" i="25"/>
  <c r="G150" i="26" s="1"/>
  <c r="G151" i="25"/>
  <c r="G151" i="26" s="1"/>
  <c r="G152" i="25"/>
  <c r="G152" i="26" s="1"/>
  <c r="G153" i="25"/>
  <c r="G153" i="26" s="1"/>
  <c r="G154" i="25"/>
  <c r="G154" i="26" s="1"/>
  <c r="G155" i="25"/>
  <c r="G155" i="26" s="1"/>
  <c r="G156" i="25"/>
  <c r="G156" i="26" s="1"/>
  <c r="G157" i="25"/>
  <c r="G157" i="26" s="1"/>
  <c r="G158" i="25"/>
  <c r="G158" i="26" s="1"/>
  <c r="G159" i="25"/>
  <c r="G159" i="26" s="1"/>
  <c r="G160" i="25"/>
  <c r="G160" i="26" s="1"/>
  <c r="G161" i="25"/>
  <c r="G161" i="26" s="1"/>
  <c r="G162" i="25"/>
  <c r="G162" i="26" s="1"/>
  <c r="G163" i="25"/>
  <c r="G163" i="26" s="1"/>
  <c r="G164" i="25"/>
  <c r="G164" i="26" s="1"/>
  <c r="G165" i="25"/>
  <c r="G165" i="26" s="1"/>
  <c r="G166" i="25"/>
  <c r="G166" i="26" s="1"/>
  <c r="G167" i="25"/>
  <c r="G167" i="26" s="1"/>
  <c r="G168" i="25"/>
  <c r="G168" i="26" s="1"/>
  <c r="G169" i="25"/>
  <c r="G169" i="26" s="1"/>
  <c r="G170" i="25"/>
  <c r="G170" i="26" s="1"/>
  <c r="G171" i="25"/>
  <c r="G171" i="26" s="1"/>
  <c r="G172" i="25"/>
  <c r="G172" i="26" s="1"/>
  <c r="G173" i="25"/>
  <c r="G173" i="26" s="1"/>
  <c r="G174" i="25"/>
  <c r="G174" i="26" s="1"/>
  <c r="G175" i="25"/>
  <c r="G175" i="26" s="1"/>
  <c r="G176" i="25"/>
  <c r="G176" i="26" s="1"/>
  <c r="G177" i="25"/>
  <c r="G177" i="26" s="1"/>
  <c r="G178" i="25"/>
  <c r="G178" i="26" s="1"/>
  <c r="G179" i="25"/>
  <c r="G179" i="26" s="1"/>
  <c r="G180" i="25"/>
  <c r="G180" i="26" s="1"/>
  <c r="G181" i="25"/>
  <c r="G181" i="26" s="1"/>
  <c r="G182" i="25"/>
  <c r="G182" i="26" s="1"/>
  <c r="G183" i="25"/>
  <c r="G183" i="26" s="1"/>
  <c r="G184" i="25"/>
  <c r="G184" i="26" s="1"/>
  <c r="G185" i="25"/>
  <c r="G185" i="26" s="1"/>
  <c r="G186" i="25"/>
  <c r="G186" i="26" s="1"/>
  <c r="G187" i="25"/>
  <c r="G187" i="26" s="1"/>
  <c r="G188" i="25"/>
  <c r="G188" i="26" s="1"/>
  <c r="G189" i="25"/>
  <c r="G189" i="26" s="1"/>
  <c r="G190" i="25"/>
  <c r="G190" i="26" s="1"/>
  <c r="G191" i="25"/>
  <c r="G191" i="26" s="1"/>
  <c r="G192" i="25"/>
  <c r="G192" i="26" s="1"/>
  <c r="G193" i="25"/>
  <c r="G193" i="26" s="1"/>
  <c r="G194" i="25"/>
  <c r="G194" i="26" s="1"/>
  <c r="G195" i="25"/>
  <c r="G195" i="26" s="1"/>
  <c r="G196" i="25"/>
  <c r="G196" i="26" s="1"/>
  <c r="G197" i="25"/>
  <c r="G197" i="26" s="1"/>
  <c r="G198" i="25"/>
  <c r="G198" i="26" s="1"/>
  <c r="G199" i="25"/>
  <c r="G199" i="26" s="1"/>
  <c r="G200" i="25"/>
  <c r="G200" i="26" s="1"/>
  <c r="G201" i="25"/>
  <c r="G201" i="26" s="1"/>
  <c r="G202" i="25"/>
  <c r="G202" i="26" s="1"/>
  <c r="G203" i="25"/>
  <c r="G203" i="26" s="1"/>
  <c r="G204" i="25"/>
  <c r="G204" i="26" s="1"/>
  <c r="G205" i="25"/>
  <c r="G205" i="26" s="1"/>
  <c r="G206" i="25"/>
  <c r="G206" i="26" s="1"/>
  <c r="G207" i="25"/>
  <c r="G207" i="26" s="1"/>
  <c r="G208" i="25"/>
  <c r="G208" i="26" s="1"/>
  <c r="G209" i="25"/>
  <c r="G209" i="26" s="1"/>
  <c r="G210" i="25"/>
  <c r="G210" i="26" s="1"/>
  <c r="G211" i="25"/>
  <c r="G211" i="26" s="1"/>
  <c r="G212" i="25"/>
  <c r="G212" i="26" s="1"/>
  <c r="G213" i="25"/>
  <c r="G213" i="26" s="1"/>
  <c r="G214" i="25"/>
  <c r="G214" i="26" s="1"/>
  <c r="G215" i="25"/>
  <c r="G215" i="26" s="1"/>
  <c r="G216" i="25"/>
  <c r="G216" i="26" s="1"/>
  <c r="G217" i="25"/>
  <c r="G217" i="26" s="1"/>
  <c r="G218" i="25"/>
  <c r="G218" i="26" s="1"/>
  <c r="G219" i="25"/>
  <c r="G219" i="26" s="1"/>
  <c r="G220" i="25"/>
  <c r="G220" i="26" s="1"/>
  <c r="G221" i="25"/>
  <c r="G221" i="26" s="1"/>
  <c r="G222" i="25"/>
  <c r="G222" i="26" s="1"/>
  <c r="G223" i="25"/>
  <c r="G223" i="26" s="1"/>
  <c r="G224" i="25"/>
  <c r="G224" i="26" s="1"/>
  <c r="G225" i="25"/>
  <c r="G225" i="26" s="1"/>
  <c r="G226" i="25"/>
  <c r="G226" i="26" s="1"/>
  <c r="G227" i="25"/>
  <c r="G227" i="26" s="1"/>
  <c r="G228" i="25"/>
  <c r="G228" i="26" s="1"/>
  <c r="G229" i="25"/>
  <c r="G229" i="26" s="1"/>
  <c r="G230" i="25"/>
  <c r="G230" i="26" s="1"/>
  <c r="G231" i="25"/>
  <c r="G231" i="26" s="1"/>
  <c r="G232" i="25"/>
  <c r="G232" i="26" s="1"/>
  <c r="G233" i="25"/>
  <c r="G233" i="26" s="1"/>
  <c r="G234" i="25"/>
  <c r="G234" i="26" s="1"/>
  <c r="G235" i="25"/>
  <c r="G235" i="26" s="1"/>
  <c r="G236" i="25"/>
  <c r="G236" i="26" s="1"/>
  <c r="G237" i="25"/>
  <c r="G237" i="26" s="1"/>
  <c r="G238" i="25"/>
  <c r="G238" i="26" s="1"/>
  <c r="G239" i="25"/>
  <c r="G239" i="26" s="1"/>
  <c r="G240" i="25"/>
  <c r="G240" i="26" s="1"/>
  <c r="G241" i="25"/>
  <c r="G241" i="26" s="1"/>
  <c r="G242" i="25"/>
  <c r="G242" i="26" s="1"/>
  <c r="G243" i="25"/>
  <c r="G243" i="26" s="1"/>
  <c r="G244" i="25"/>
  <c r="G244" i="26" s="1"/>
  <c r="G245" i="25"/>
  <c r="G245" i="26" s="1"/>
  <c r="G246" i="25"/>
  <c r="G246" i="26" s="1"/>
  <c r="G247" i="25"/>
  <c r="G247" i="26" s="1"/>
  <c r="G248" i="25"/>
  <c r="G248" i="26" s="1"/>
  <c r="G249" i="25"/>
  <c r="G249" i="26" s="1"/>
  <c r="G250" i="25"/>
  <c r="G250" i="26" s="1"/>
  <c r="G251" i="25"/>
  <c r="G251" i="26" s="1"/>
  <c r="G252" i="25"/>
  <c r="G252" i="26" s="1"/>
  <c r="G253" i="25"/>
  <c r="G253" i="26" s="1"/>
  <c r="G254" i="25"/>
  <c r="G254" i="26" s="1"/>
  <c r="G255" i="25"/>
  <c r="G255" i="26" s="1"/>
  <c r="G256" i="25"/>
  <c r="G256" i="26" s="1"/>
  <c r="G257" i="25"/>
  <c r="G257" i="26" s="1"/>
  <c r="G258" i="25"/>
  <c r="G258" i="26" s="1"/>
  <c r="G259" i="25"/>
  <c r="G259" i="26" s="1"/>
  <c r="G260" i="25"/>
  <c r="G260" i="26" s="1"/>
  <c r="G261" i="25"/>
  <c r="G261" i="26" s="1"/>
  <c r="G262" i="25"/>
  <c r="G262" i="26" s="1"/>
  <c r="G263" i="25"/>
  <c r="G263" i="26" s="1"/>
  <c r="G264" i="25"/>
  <c r="G264" i="26" s="1"/>
  <c r="G265" i="25"/>
  <c r="G265" i="26" s="1"/>
  <c r="G266" i="25"/>
  <c r="G266" i="26" s="1"/>
  <c r="G267" i="25"/>
  <c r="G267" i="26" s="1"/>
  <c r="G268" i="25"/>
  <c r="G268" i="26" s="1"/>
  <c r="G269" i="25"/>
  <c r="G269" i="26" s="1"/>
  <c r="G270" i="25"/>
  <c r="G271" i="25"/>
  <c r="G271" i="26" s="1"/>
  <c r="G272" i="25"/>
  <c r="G272" i="26" s="1"/>
  <c r="G273" i="25"/>
  <c r="G273" i="26" s="1"/>
  <c r="G274" i="25"/>
  <c r="G274" i="26" s="1"/>
  <c r="G275" i="25"/>
  <c r="G275" i="26" s="1"/>
  <c r="G276" i="25"/>
  <c r="G276" i="26" s="1"/>
  <c r="G277" i="25"/>
  <c r="G277" i="26" s="1"/>
  <c r="G278" i="25"/>
  <c r="G278" i="26" s="1"/>
  <c r="G279" i="25"/>
  <c r="G279" i="26" s="1"/>
  <c r="G280" i="25"/>
  <c r="G280" i="26" s="1"/>
  <c r="G281" i="25"/>
  <c r="G281" i="26" s="1"/>
  <c r="G282" i="25"/>
  <c r="G282" i="26" s="1"/>
  <c r="G283" i="25"/>
  <c r="G283" i="26" s="1"/>
  <c r="G284" i="25"/>
  <c r="G284" i="26" s="1"/>
  <c r="G285" i="25"/>
  <c r="G285" i="26" s="1"/>
  <c r="G286" i="25"/>
  <c r="G286" i="26" s="1"/>
  <c r="G287" i="25"/>
  <c r="G287" i="26" s="1"/>
  <c r="G288" i="25"/>
  <c r="G288" i="26" s="1"/>
  <c r="G289" i="25"/>
  <c r="G289" i="26" s="1"/>
  <c r="G290" i="25"/>
  <c r="G290" i="26" s="1"/>
  <c r="G291" i="25"/>
  <c r="G291" i="26" s="1"/>
  <c r="G292" i="25"/>
  <c r="G292" i="26" s="1"/>
  <c r="G293" i="25"/>
  <c r="G293" i="26" s="1"/>
  <c r="G294" i="25"/>
  <c r="G294" i="26" s="1"/>
  <c r="G295" i="25"/>
  <c r="G295" i="26" s="1"/>
  <c r="G296" i="25"/>
  <c r="G296" i="26" s="1"/>
  <c r="G297" i="25"/>
  <c r="G297" i="26" s="1"/>
  <c r="G298" i="25"/>
  <c r="G298" i="26" s="1"/>
  <c r="G299" i="25"/>
  <c r="G299" i="26" s="1"/>
  <c r="G300" i="25"/>
  <c r="G300" i="26" s="1"/>
  <c r="G301" i="25"/>
  <c r="G301" i="26" s="1"/>
  <c r="G302" i="25"/>
  <c r="G302" i="26" s="1"/>
  <c r="G303" i="25"/>
  <c r="G303" i="26" s="1"/>
  <c r="G304" i="25"/>
  <c r="G304" i="26" s="1"/>
  <c r="G305" i="25"/>
  <c r="G305" i="26" s="1"/>
  <c r="G306" i="25"/>
  <c r="G306" i="26" s="1"/>
  <c r="G307" i="25"/>
  <c r="G307" i="26" s="1"/>
  <c r="G308" i="25"/>
  <c r="G308" i="26" s="1"/>
  <c r="G309" i="25"/>
  <c r="G309" i="26" s="1"/>
  <c r="G310" i="25"/>
  <c r="G310" i="26" s="1"/>
  <c r="G311" i="25"/>
  <c r="G311" i="26" s="1"/>
  <c r="G312" i="25"/>
  <c r="G312" i="26" s="1"/>
  <c r="G313" i="25"/>
  <c r="G313" i="26" s="1"/>
  <c r="G314" i="25"/>
  <c r="G314" i="26" s="1"/>
  <c r="G315" i="25"/>
  <c r="G315" i="26" s="1"/>
  <c r="G316" i="25"/>
  <c r="G316" i="26" s="1"/>
  <c r="G317" i="25"/>
  <c r="G317" i="26" s="1"/>
  <c r="G318" i="25"/>
  <c r="G318" i="26" s="1"/>
  <c r="G319" i="25"/>
  <c r="G319" i="26" s="1"/>
  <c r="G320" i="25"/>
  <c r="G320" i="26" s="1"/>
  <c r="G321" i="25"/>
  <c r="G321" i="26" s="1"/>
  <c r="G322" i="25"/>
  <c r="G322" i="26" s="1"/>
  <c r="G323" i="25"/>
  <c r="G323" i="26" s="1"/>
  <c r="G324" i="25"/>
  <c r="G324" i="26" s="1"/>
  <c r="G325" i="25"/>
  <c r="G325" i="26" s="1"/>
  <c r="G326" i="25"/>
  <c r="G326" i="26" s="1"/>
  <c r="G327" i="25"/>
  <c r="G327" i="26" s="1"/>
  <c r="G328" i="25"/>
  <c r="G328" i="26" s="1"/>
  <c r="G329" i="25"/>
  <c r="G329" i="26" s="1"/>
  <c r="G330" i="25"/>
  <c r="G330" i="26" s="1"/>
  <c r="G331" i="25"/>
  <c r="G331" i="26" s="1"/>
  <c r="G332" i="25"/>
  <c r="G332" i="26" s="1"/>
  <c r="G333" i="25"/>
  <c r="G333" i="26" s="1"/>
  <c r="G334" i="25"/>
  <c r="G334" i="26" s="1"/>
  <c r="G335" i="25"/>
  <c r="G335" i="26" s="1"/>
  <c r="G336" i="25"/>
  <c r="G336" i="26" s="1"/>
  <c r="G337" i="25"/>
  <c r="G337" i="26" s="1"/>
  <c r="G338" i="25"/>
  <c r="G338" i="26" s="1"/>
  <c r="G339" i="25"/>
  <c r="G339" i="26" s="1"/>
  <c r="G340" i="25"/>
  <c r="G340" i="26" s="1"/>
  <c r="G341" i="25"/>
  <c r="G341" i="26" s="1"/>
  <c r="G342" i="25"/>
  <c r="G342" i="26" s="1"/>
  <c r="G343" i="25"/>
  <c r="G343" i="26" s="1"/>
  <c r="G344" i="25"/>
  <c r="G344" i="26" s="1"/>
  <c r="G345" i="25"/>
  <c r="G345" i="26" s="1"/>
  <c r="G346" i="25"/>
  <c r="G346" i="26" s="1"/>
  <c r="G347" i="25"/>
  <c r="G347" i="26" s="1"/>
  <c r="G348" i="25"/>
  <c r="G348" i="26" s="1"/>
  <c r="G349" i="25"/>
  <c r="G349" i="26" s="1"/>
  <c r="G350" i="25"/>
  <c r="G350" i="26" s="1"/>
  <c r="G351" i="25"/>
  <c r="G351" i="26" s="1"/>
  <c r="G352" i="25"/>
  <c r="G352" i="26" s="1"/>
  <c r="G353" i="25"/>
  <c r="G353" i="26" s="1"/>
  <c r="G354" i="25"/>
  <c r="G354" i="26" s="1"/>
  <c r="G355" i="25"/>
  <c r="G355" i="26" s="1"/>
  <c r="G356" i="25"/>
  <c r="G356" i="26" s="1"/>
  <c r="G357" i="25"/>
  <c r="G357" i="26" s="1"/>
  <c r="G358" i="25"/>
  <c r="G358" i="26" s="1"/>
  <c r="G359" i="25"/>
  <c r="G359" i="26" s="1"/>
  <c r="G360" i="25"/>
  <c r="G360" i="26" s="1"/>
  <c r="G361" i="25"/>
  <c r="G361" i="26" s="1"/>
  <c r="G362" i="25"/>
  <c r="G362" i="26" s="1"/>
  <c r="G363" i="25"/>
  <c r="G363" i="26" s="1"/>
  <c r="G364" i="25"/>
  <c r="G364" i="26" s="1"/>
  <c r="G365" i="25"/>
  <c r="G365" i="26" s="1"/>
  <c r="G366" i="25"/>
  <c r="G366" i="26" s="1"/>
  <c r="G367" i="25"/>
  <c r="G367" i="26" s="1"/>
  <c r="G368" i="25"/>
  <c r="G368" i="26" s="1"/>
  <c r="G369" i="25"/>
  <c r="G369" i="26" s="1"/>
  <c r="G370" i="25"/>
  <c r="G370" i="26" s="1"/>
  <c r="G371" i="25"/>
  <c r="G371" i="26" s="1"/>
  <c r="G372" i="25"/>
  <c r="G372" i="26" s="1"/>
  <c r="G373" i="25"/>
  <c r="G373" i="26" s="1"/>
  <c r="G374" i="25"/>
  <c r="G374" i="26" s="1"/>
  <c r="G375" i="25"/>
  <c r="G375" i="26" s="1"/>
  <c r="G376" i="25"/>
  <c r="G376" i="26" s="1"/>
  <c r="G377" i="25"/>
  <c r="G377" i="26" s="1"/>
  <c r="G378" i="25"/>
  <c r="G378" i="26" s="1"/>
  <c r="G379" i="25"/>
  <c r="G379" i="26" s="1"/>
  <c r="G380" i="25"/>
  <c r="G380" i="26" s="1"/>
  <c r="G381" i="25"/>
  <c r="G381" i="26" s="1"/>
  <c r="G382" i="25"/>
  <c r="G382" i="26" s="1"/>
  <c r="G383" i="25"/>
  <c r="G383" i="26" s="1"/>
  <c r="G384" i="25"/>
  <c r="G384" i="26" s="1"/>
  <c r="G385" i="25"/>
  <c r="G385" i="26" s="1"/>
  <c r="G386" i="25"/>
  <c r="G386" i="26" s="1"/>
  <c r="G387" i="25"/>
  <c r="G387" i="26" s="1"/>
  <c r="G388" i="25"/>
  <c r="G388" i="26" s="1"/>
  <c r="G389" i="25"/>
  <c r="G389" i="26" s="1"/>
  <c r="G390" i="25"/>
  <c r="G390" i="26" s="1"/>
  <c r="G391" i="25"/>
  <c r="G391" i="26" s="1"/>
  <c r="G392" i="25"/>
  <c r="G392" i="26" s="1"/>
  <c r="G393" i="25"/>
  <c r="G393" i="26" s="1"/>
  <c r="G394" i="25"/>
  <c r="G394" i="26" s="1"/>
  <c r="G395" i="25"/>
  <c r="G395" i="26" s="1"/>
  <c r="G396" i="25"/>
  <c r="G396" i="26" s="1"/>
  <c r="G397" i="25"/>
  <c r="G397" i="26" s="1"/>
  <c r="G398" i="25"/>
  <c r="G398" i="26" s="1"/>
  <c r="G399" i="25"/>
  <c r="G399" i="26" s="1"/>
  <c r="G400" i="25"/>
  <c r="G400" i="26" s="1"/>
  <c r="G401" i="25"/>
  <c r="G401" i="26" s="1"/>
  <c r="G402" i="25"/>
  <c r="G402" i="26" s="1"/>
  <c r="G403" i="25"/>
  <c r="G403" i="26" s="1"/>
  <c r="G404" i="25"/>
  <c r="G404" i="26" s="1"/>
  <c r="G405" i="25"/>
  <c r="G405" i="26" s="1"/>
  <c r="G406" i="25"/>
  <c r="G406" i="26" s="1"/>
  <c r="G407" i="25"/>
  <c r="G407" i="26" s="1"/>
  <c r="G408" i="25"/>
  <c r="G408" i="26" s="1"/>
  <c r="G409" i="25"/>
  <c r="G409" i="26" s="1"/>
  <c r="G410" i="25"/>
  <c r="G410" i="26" s="1"/>
  <c r="G411" i="25"/>
  <c r="G411" i="26" s="1"/>
  <c r="G412" i="25"/>
  <c r="G412" i="26" s="1"/>
  <c r="G413" i="25"/>
  <c r="G413" i="26" s="1"/>
  <c r="G414" i="25"/>
  <c r="G414" i="26" s="1"/>
  <c r="G415" i="25"/>
  <c r="G415" i="26" s="1"/>
  <c r="G416" i="25"/>
  <c r="G416" i="26" s="1"/>
  <c r="G417" i="25"/>
  <c r="G417" i="26" s="1"/>
  <c r="G418" i="25"/>
  <c r="G418" i="26" s="1"/>
  <c r="G419" i="25"/>
  <c r="G419" i="26" s="1"/>
  <c r="G420" i="25"/>
  <c r="G420" i="26" s="1"/>
  <c r="G421" i="25"/>
  <c r="G421" i="26" s="1"/>
  <c r="G422" i="25"/>
  <c r="G422" i="26" s="1"/>
  <c r="G423" i="25"/>
  <c r="G423" i="26" s="1"/>
  <c r="G424" i="25"/>
  <c r="G424" i="26" s="1"/>
  <c r="G425" i="25"/>
  <c r="G425" i="26" s="1"/>
  <c r="G426" i="25"/>
  <c r="G426" i="26" s="1"/>
  <c r="G427" i="25"/>
  <c r="G427" i="26" s="1"/>
  <c r="G428" i="25"/>
  <c r="G428" i="26" s="1"/>
  <c r="G429" i="25"/>
  <c r="G429" i="26" s="1"/>
  <c r="G430" i="25"/>
  <c r="G430" i="26" s="1"/>
  <c r="G431" i="25"/>
  <c r="G431" i="26" s="1"/>
  <c r="G432" i="25"/>
  <c r="G432" i="26" s="1"/>
  <c r="G433" i="25"/>
  <c r="G433" i="26" s="1"/>
  <c r="G434" i="25"/>
  <c r="G434" i="26" s="1"/>
  <c r="G435" i="25"/>
  <c r="G435" i="26" s="1"/>
  <c r="G436" i="25"/>
  <c r="G436" i="26" s="1"/>
  <c r="G437" i="25"/>
  <c r="G437" i="26" s="1"/>
  <c r="G438" i="25"/>
  <c r="G438" i="26" s="1"/>
  <c r="G439" i="25"/>
  <c r="G439" i="26" s="1"/>
  <c r="G440" i="25"/>
  <c r="G440" i="26" s="1"/>
  <c r="G441" i="25"/>
  <c r="G441" i="26" s="1"/>
  <c r="G442" i="25"/>
  <c r="G442" i="26" s="1"/>
  <c r="G443" i="25"/>
  <c r="G443" i="26" s="1"/>
  <c r="G444" i="25"/>
  <c r="G444" i="26" s="1"/>
  <c r="G445" i="25"/>
  <c r="G445" i="26" s="1"/>
  <c r="G446" i="25"/>
  <c r="G446" i="26" s="1"/>
  <c r="G447" i="25"/>
  <c r="G447" i="26" s="1"/>
  <c r="G448" i="25"/>
  <c r="G448" i="26" s="1"/>
  <c r="G449" i="25"/>
  <c r="G449" i="26" s="1"/>
  <c r="G450" i="25"/>
  <c r="G450" i="26" s="1"/>
  <c r="G451" i="25"/>
  <c r="G451" i="26" s="1"/>
  <c r="G452" i="25"/>
  <c r="G452" i="26" s="1"/>
  <c r="G453" i="25"/>
  <c r="G453" i="26" s="1"/>
  <c r="G454" i="25"/>
  <c r="G454" i="26" s="1"/>
  <c r="G455" i="25"/>
  <c r="G455" i="26" s="1"/>
  <c r="G456" i="25"/>
  <c r="G456" i="26" s="1"/>
  <c r="G457" i="25"/>
  <c r="G457" i="26" s="1"/>
  <c r="G458" i="25"/>
  <c r="G458" i="26" s="1"/>
  <c r="G459" i="25"/>
  <c r="G459" i="26" s="1"/>
  <c r="G460" i="25"/>
  <c r="G460" i="26" s="1"/>
  <c r="G461" i="25"/>
  <c r="G461" i="26" s="1"/>
  <c r="G462" i="25"/>
  <c r="G462" i="26" s="1"/>
  <c r="G463" i="25"/>
  <c r="G463" i="26" s="1"/>
  <c r="G464" i="25"/>
  <c r="G464" i="26" s="1"/>
  <c r="G465" i="25"/>
  <c r="G465" i="26" s="1"/>
  <c r="G466" i="25"/>
  <c r="G466" i="26" s="1"/>
  <c r="G467" i="25"/>
  <c r="G467" i="26" s="1"/>
  <c r="G468" i="25"/>
  <c r="G468" i="26" s="1"/>
  <c r="G469" i="25"/>
  <c r="G469" i="26" s="1"/>
  <c r="G470" i="25"/>
  <c r="G470" i="26" s="1"/>
  <c r="G471" i="25"/>
  <c r="G471" i="26" s="1"/>
  <c r="G472" i="25"/>
  <c r="G472" i="26" s="1"/>
  <c r="G473" i="25"/>
  <c r="G473" i="26" s="1"/>
  <c r="G474" i="25"/>
  <c r="G474" i="26" s="1"/>
  <c r="G475" i="25"/>
  <c r="G475" i="26" s="1"/>
  <c r="G476" i="25"/>
  <c r="G476" i="26" s="1"/>
  <c r="G477" i="25"/>
  <c r="G477" i="26" s="1"/>
  <c r="G478" i="25"/>
  <c r="G478" i="26" s="1"/>
  <c r="G479" i="25"/>
  <c r="G479" i="26" s="1"/>
  <c r="G480" i="25"/>
  <c r="G480" i="26" s="1"/>
  <c r="G481" i="25"/>
  <c r="G481" i="26" s="1"/>
  <c r="G482" i="25"/>
  <c r="G482" i="26" s="1"/>
  <c r="G483" i="25"/>
  <c r="G483" i="26" s="1"/>
  <c r="G484" i="25"/>
  <c r="G484" i="26" s="1"/>
  <c r="G485" i="25"/>
  <c r="G485" i="26" s="1"/>
  <c r="G486" i="25"/>
  <c r="G486" i="26" s="1"/>
  <c r="G487" i="25"/>
  <c r="G487" i="26" s="1"/>
  <c r="G488" i="25"/>
  <c r="G488" i="26" s="1"/>
  <c r="G489" i="25"/>
  <c r="G489" i="26" s="1"/>
  <c r="G490" i="25"/>
  <c r="G490" i="26" s="1"/>
  <c r="G491" i="25"/>
  <c r="G491" i="26" s="1"/>
  <c r="G492" i="25"/>
  <c r="G492" i="26" s="1"/>
  <c r="G493" i="25"/>
  <c r="G493" i="26" s="1"/>
  <c r="G494" i="25"/>
  <c r="G494" i="26" s="1"/>
  <c r="G495" i="25"/>
  <c r="G495" i="26" s="1"/>
  <c r="G496" i="25"/>
  <c r="G496" i="26" s="1"/>
  <c r="G497" i="25"/>
  <c r="G497" i="26" s="1"/>
  <c r="G498" i="25"/>
  <c r="G498" i="26" s="1"/>
  <c r="G499" i="25"/>
  <c r="G499" i="26" s="1"/>
  <c r="G500" i="25"/>
  <c r="G500" i="26" s="1"/>
  <c r="G501" i="25"/>
  <c r="G501" i="26" s="1"/>
  <c r="G502" i="25"/>
  <c r="G502" i="26" s="1"/>
  <c r="G503" i="25"/>
  <c r="G503" i="26" s="1"/>
  <c r="G504" i="25"/>
  <c r="G504" i="26" s="1"/>
  <c r="G505" i="25"/>
  <c r="G505" i="26" s="1"/>
  <c r="G506" i="25"/>
  <c r="G506" i="26" s="1"/>
  <c r="F17" i="25"/>
  <c r="F17" i="26" s="1"/>
  <c r="F18" i="25"/>
  <c r="F18" i="26" s="1"/>
  <c r="F19" i="25"/>
  <c r="F19" i="26" s="1"/>
  <c r="F20" i="25"/>
  <c r="F20" i="26" s="1"/>
  <c r="F21" i="25"/>
  <c r="F21" i="26" s="1"/>
  <c r="F22" i="25"/>
  <c r="F22" i="26" s="1"/>
  <c r="F23" i="25"/>
  <c r="F23" i="26" s="1"/>
  <c r="F24" i="25"/>
  <c r="F24" i="26" s="1"/>
  <c r="F25" i="25"/>
  <c r="F25" i="26" s="1"/>
  <c r="F26" i="25"/>
  <c r="F26" i="26" s="1"/>
  <c r="F27" i="25"/>
  <c r="F27" i="26" s="1"/>
  <c r="F28" i="25"/>
  <c r="F28" i="26" s="1"/>
  <c r="F29" i="25"/>
  <c r="F29" i="26" s="1"/>
  <c r="F30" i="25"/>
  <c r="F30" i="26" s="1"/>
  <c r="F31" i="25"/>
  <c r="F31" i="26" s="1"/>
  <c r="F32" i="25"/>
  <c r="F32" i="26" s="1"/>
  <c r="F33" i="25"/>
  <c r="F33" i="26" s="1"/>
  <c r="F34" i="25"/>
  <c r="F34" i="26" s="1"/>
  <c r="F35" i="25"/>
  <c r="F35" i="26" s="1"/>
  <c r="F36" i="25"/>
  <c r="F36" i="26" s="1"/>
  <c r="F37" i="25"/>
  <c r="F37" i="26" s="1"/>
  <c r="F38" i="25"/>
  <c r="F38" i="26" s="1"/>
  <c r="F39" i="25"/>
  <c r="F39" i="26" s="1"/>
  <c r="F40" i="25"/>
  <c r="F40" i="26" s="1"/>
  <c r="F41" i="25"/>
  <c r="F41" i="26" s="1"/>
  <c r="F42" i="25"/>
  <c r="F42" i="26" s="1"/>
  <c r="F43" i="25"/>
  <c r="F43" i="26" s="1"/>
  <c r="F44" i="25"/>
  <c r="F44" i="26" s="1"/>
  <c r="F45" i="25"/>
  <c r="F45" i="26" s="1"/>
  <c r="F46" i="25"/>
  <c r="F46" i="26" s="1"/>
  <c r="F47" i="25"/>
  <c r="F47" i="26" s="1"/>
  <c r="F48" i="25"/>
  <c r="F48" i="26" s="1"/>
  <c r="F49" i="25"/>
  <c r="F49" i="26" s="1"/>
  <c r="F50" i="25"/>
  <c r="F50" i="26" s="1"/>
  <c r="F51" i="25"/>
  <c r="F51" i="26" s="1"/>
  <c r="F52" i="25"/>
  <c r="F52" i="26" s="1"/>
  <c r="F53" i="25"/>
  <c r="F53" i="26" s="1"/>
  <c r="F54" i="25"/>
  <c r="F54" i="26" s="1"/>
  <c r="F55" i="25"/>
  <c r="F55" i="26" s="1"/>
  <c r="F56" i="25"/>
  <c r="F56" i="26" s="1"/>
  <c r="F57" i="25"/>
  <c r="F57" i="26" s="1"/>
  <c r="F58" i="25"/>
  <c r="F58" i="26" s="1"/>
  <c r="F59" i="25"/>
  <c r="F59" i="26" s="1"/>
  <c r="F60" i="25"/>
  <c r="F60" i="26" s="1"/>
  <c r="F61" i="25"/>
  <c r="F61" i="26" s="1"/>
  <c r="F62" i="25"/>
  <c r="F62" i="26" s="1"/>
  <c r="F63" i="25"/>
  <c r="F63" i="26" s="1"/>
  <c r="F64" i="25"/>
  <c r="F64" i="26" s="1"/>
  <c r="F65" i="25"/>
  <c r="F65" i="26" s="1"/>
  <c r="F66" i="25"/>
  <c r="F66" i="26" s="1"/>
  <c r="F67" i="25"/>
  <c r="F67" i="26" s="1"/>
  <c r="F68" i="25"/>
  <c r="F68" i="26" s="1"/>
  <c r="F69" i="25"/>
  <c r="F69" i="26" s="1"/>
  <c r="F70" i="25"/>
  <c r="F70" i="26" s="1"/>
  <c r="F71" i="25"/>
  <c r="F71" i="26" s="1"/>
  <c r="F72" i="25"/>
  <c r="F72" i="26" s="1"/>
  <c r="F73" i="25"/>
  <c r="F73" i="26" s="1"/>
  <c r="F74" i="25"/>
  <c r="F74" i="26" s="1"/>
  <c r="F75" i="25"/>
  <c r="F75" i="26" s="1"/>
  <c r="F76" i="25"/>
  <c r="F76" i="26" s="1"/>
  <c r="F77" i="25"/>
  <c r="F77" i="26" s="1"/>
  <c r="F78" i="25"/>
  <c r="F78" i="26" s="1"/>
  <c r="F79" i="25"/>
  <c r="F79" i="26" s="1"/>
  <c r="F80" i="25"/>
  <c r="F80" i="26" s="1"/>
  <c r="F81" i="25"/>
  <c r="F81" i="26" s="1"/>
  <c r="F82" i="25"/>
  <c r="F82" i="26" s="1"/>
  <c r="F83" i="25"/>
  <c r="F83" i="26" s="1"/>
  <c r="F84" i="25"/>
  <c r="F84" i="26" s="1"/>
  <c r="F85" i="25"/>
  <c r="F85" i="26" s="1"/>
  <c r="F86" i="25"/>
  <c r="F86" i="26" s="1"/>
  <c r="F87" i="25"/>
  <c r="F87" i="26" s="1"/>
  <c r="F88" i="25"/>
  <c r="F88" i="26" s="1"/>
  <c r="F89" i="25"/>
  <c r="F89" i="26" s="1"/>
  <c r="F90" i="25"/>
  <c r="F90" i="26" s="1"/>
  <c r="F91" i="25"/>
  <c r="F91" i="26" s="1"/>
  <c r="F92" i="25"/>
  <c r="F92" i="26" s="1"/>
  <c r="F93" i="25"/>
  <c r="F93" i="26" s="1"/>
  <c r="F94" i="25"/>
  <c r="F94" i="26" s="1"/>
  <c r="F95" i="25"/>
  <c r="F95" i="26" s="1"/>
  <c r="F96" i="25"/>
  <c r="F96" i="26" s="1"/>
  <c r="F97" i="25"/>
  <c r="F97" i="26" s="1"/>
  <c r="F98" i="25"/>
  <c r="F98" i="26" s="1"/>
  <c r="F99" i="25"/>
  <c r="F99" i="26" s="1"/>
  <c r="F100" i="25"/>
  <c r="F100" i="26" s="1"/>
  <c r="F101" i="25"/>
  <c r="F101" i="26" s="1"/>
  <c r="F102" i="25"/>
  <c r="F102" i="26" s="1"/>
  <c r="F103" i="25"/>
  <c r="F103" i="26" s="1"/>
  <c r="F104" i="25"/>
  <c r="F104" i="26" s="1"/>
  <c r="F105" i="25"/>
  <c r="F105" i="26" s="1"/>
  <c r="F106" i="25"/>
  <c r="F106" i="26" s="1"/>
  <c r="F107" i="25"/>
  <c r="F107" i="26" s="1"/>
  <c r="F108" i="25"/>
  <c r="F108" i="26" s="1"/>
  <c r="F109" i="25"/>
  <c r="F109" i="26" s="1"/>
  <c r="F110" i="25"/>
  <c r="F110" i="26" s="1"/>
  <c r="F111" i="25"/>
  <c r="F111" i="26" s="1"/>
  <c r="F112" i="25"/>
  <c r="F112" i="26" s="1"/>
  <c r="F113" i="25"/>
  <c r="F113" i="26" s="1"/>
  <c r="F114" i="25"/>
  <c r="F114" i="26" s="1"/>
  <c r="F115" i="25"/>
  <c r="F115" i="26" s="1"/>
  <c r="F116" i="25"/>
  <c r="F116" i="26" s="1"/>
  <c r="F117" i="25"/>
  <c r="F117" i="26" s="1"/>
  <c r="F118" i="25"/>
  <c r="F118" i="26" s="1"/>
  <c r="F119" i="25"/>
  <c r="F119" i="26" s="1"/>
  <c r="F120" i="25"/>
  <c r="F120" i="26" s="1"/>
  <c r="F121" i="25"/>
  <c r="F121" i="26" s="1"/>
  <c r="F122" i="25"/>
  <c r="F122" i="26" s="1"/>
  <c r="F123" i="25"/>
  <c r="F123" i="26" s="1"/>
  <c r="F124" i="25"/>
  <c r="F124" i="26" s="1"/>
  <c r="F125" i="25"/>
  <c r="F125" i="26" s="1"/>
  <c r="F126" i="25"/>
  <c r="F126" i="26" s="1"/>
  <c r="F127" i="25"/>
  <c r="F127" i="26" s="1"/>
  <c r="F128" i="25"/>
  <c r="F128" i="26" s="1"/>
  <c r="F129" i="25"/>
  <c r="F129" i="26" s="1"/>
  <c r="F130" i="25"/>
  <c r="F130" i="26" s="1"/>
  <c r="F131" i="25"/>
  <c r="F131" i="26" s="1"/>
  <c r="F132" i="25"/>
  <c r="F132" i="26" s="1"/>
  <c r="F133" i="25"/>
  <c r="F133" i="26" s="1"/>
  <c r="F134" i="25"/>
  <c r="F134" i="26" s="1"/>
  <c r="F135" i="25"/>
  <c r="F135" i="26" s="1"/>
  <c r="F136" i="25"/>
  <c r="F136" i="26" s="1"/>
  <c r="F137" i="25"/>
  <c r="F137" i="26" s="1"/>
  <c r="F138" i="25"/>
  <c r="F138" i="26" s="1"/>
  <c r="F139" i="25"/>
  <c r="F139" i="26" s="1"/>
  <c r="F140" i="25"/>
  <c r="F140" i="26" s="1"/>
  <c r="F141" i="25"/>
  <c r="F141" i="26" s="1"/>
  <c r="F142" i="25"/>
  <c r="F142" i="26" s="1"/>
  <c r="F143" i="25"/>
  <c r="F143" i="26" s="1"/>
  <c r="F144" i="25"/>
  <c r="F144" i="26" s="1"/>
  <c r="F145" i="25"/>
  <c r="F145" i="26" s="1"/>
  <c r="F146" i="25"/>
  <c r="F146" i="26" s="1"/>
  <c r="F147" i="25"/>
  <c r="F147" i="26" s="1"/>
  <c r="F148" i="25"/>
  <c r="F148" i="26" s="1"/>
  <c r="F149" i="25"/>
  <c r="F149" i="26" s="1"/>
  <c r="F150" i="25"/>
  <c r="F150" i="26" s="1"/>
  <c r="F151" i="25"/>
  <c r="F151" i="26" s="1"/>
  <c r="F152" i="25"/>
  <c r="F152" i="26" s="1"/>
  <c r="F153" i="25"/>
  <c r="F153" i="26" s="1"/>
  <c r="F154" i="25"/>
  <c r="F154" i="26" s="1"/>
  <c r="F155" i="25"/>
  <c r="F155" i="26" s="1"/>
  <c r="F156" i="25"/>
  <c r="F156" i="26" s="1"/>
  <c r="F157" i="25"/>
  <c r="F157" i="26" s="1"/>
  <c r="F158" i="25"/>
  <c r="F158" i="26" s="1"/>
  <c r="F159" i="25"/>
  <c r="F159" i="26" s="1"/>
  <c r="F160" i="25"/>
  <c r="F160" i="26" s="1"/>
  <c r="F161" i="25"/>
  <c r="F161" i="26" s="1"/>
  <c r="F162" i="25"/>
  <c r="F162" i="26" s="1"/>
  <c r="F163" i="25"/>
  <c r="F163" i="26" s="1"/>
  <c r="F164" i="25"/>
  <c r="F164" i="26" s="1"/>
  <c r="F165" i="25"/>
  <c r="F165" i="26" s="1"/>
  <c r="F166" i="25"/>
  <c r="F166" i="26" s="1"/>
  <c r="F167" i="25"/>
  <c r="F167" i="26" s="1"/>
  <c r="F168" i="25"/>
  <c r="F168" i="26" s="1"/>
  <c r="F169" i="25"/>
  <c r="F169" i="26" s="1"/>
  <c r="F170" i="25"/>
  <c r="F170" i="26" s="1"/>
  <c r="F171" i="25"/>
  <c r="F171" i="26" s="1"/>
  <c r="F172" i="25"/>
  <c r="F172" i="26" s="1"/>
  <c r="F173" i="25"/>
  <c r="F173" i="26" s="1"/>
  <c r="F174" i="25"/>
  <c r="F174" i="26" s="1"/>
  <c r="F175" i="25"/>
  <c r="F175" i="26" s="1"/>
  <c r="F176" i="25"/>
  <c r="F176" i="26" s="1"/>
  <c r="F177" i="25"/>
  <c r="F177" i="26" s="1"/>
  <c r="F178" i="25"/>
  <c r="F178" i="26" s="1"/>
  <c r="F179" i="25"/>
  <c r="F179" i="26" s="1"/>
  <c r="F180" i="25"/>
  <c r="F180" i="26" s="1"/>
  <c r="F181" i="25"/>
  <c r="F181" i="26" s="1"/>
  <c r="F182" i="25"/>
  <c r="F182" i="26" s="1"/>
  <c r="F183" i="25"/>
  <c r="F183" i="26" s="1"/>
  <c r="F184" i="25"/>
  <c r="F184" i="26" s="1"/>
  <c r="F185" i="25"/>
  <c r="F185" i="26" s="1"/>
  <c r="F186" i="25"/>
  <c r="F186" i="26" s="1"/>
  <c r="F187" i="25"/>
  <c r="F187" i="26" s="1"/>
  <c r="F188" i="25"/>
  <c r="F188" i="26" s="1"/>
  <c r="F189" i="25"/>
  <c r="F189" i="26" s="1"/>
  <c r="F190" i="25"/>
  <c r="F190" i="26" s="1"/>
  <c r="F191" i="25"/>
  <c r="F191" i="26" s="1"/>
  <c r="F192" i="25"/>
  <c r="F192" i="26" s="1"/>
  <c r="F193" i="25"/>
  <c r="F193" i="26" s="1"/>
  <c r="F194" i="25"/>
  <c r="F194" i="26" s="1"/>
  <c r="F195" i="25"/>
  <c r="F195" i="26" s="1"/>
  <c r="F196" i="25"/>
  <c r="F196" i="26" s="1"/>
  <c r="F197" i="25"/>
  <c r="F197" i="26" s="1"/>
  <c r="F198" i="25"/>
  <c r="F198" i="26" s="1"/>
  <c r="F199" i="25"/>
  <c r="F199" i="26" s="1"/>
  <c r="F200" i="25"/>
  <c r="F200" i="26" s="1"/>
  <c r="F201" i="25"/>
  <c r="F201" i="26" s="1"/>
  <c r="F202" i="25"/>
  <c r="F202" i="26" s="1"/>
  <c r="F203" i="25"/>
  <c r="F203" i="26" s="1"/>
  <c r="F204" i="25"/>
  <c r="F204" i="26" s="1"/>
  <c r="F205" i="25"/>
  <c r="F205" i="26" s="1"/>
  <c r="F206" i="25"/>
  <c r="F206" i="26" s="1"/>
  <c r="F207" i="25"/>
  <c r="F207" i="26" s="1"/>
  <c r="F208" i="25"/>
  <c r="F208" i="26" s="1"/>
  <c r="F209" i="25"/>
  <c r="F209" i="26" s="1"/>
  <c r="F210" i="25"/>
  <c r="F210" i="26" s="1"/>
  <c r="F211" i="25"/>
  <c r="F211" i="26" s="1"/>
  <c r="F212" i="25"/>
  <c r="F212" i="26" s="1"/>
  <c r="F213" i="25"/>
  <c r="F213" i="26" s="1"/>
  <c r="F214" i="25"/>
  <c r="F214" i="26" s="1"/>
  <c r="F215" i="25"/>
  <c r="F215" i="26" s="1"/>
  <c r="F216" i="25"/>
  <c r="F216" i="26" s="1"/>
  <c r="F217" i="25"/>
  <c r="F217" i="26" s="1"/>
  <c r="F218" i="25"/>
  <c r="F218" i="26" s="1"/>
  <c r="F219" i="25"/>
  <c r="F219" i="26" s="1"/>
  <c r="F220" i="25"/>
  <c r="F220" i="26" s="1"/>
  <c r="F221" i="25"/>
  <c r="F221" i="26" s="1"/>
  <c r="F222" i="25"/>
  <c r="F222" i="26" s="1"/>
  <c r="F223" i="25"/>
  <c r="F223" i="26" s="1"/>
  <c r="F224" i="25"/>
  <c r="F224" i="26" s="1"/>
  <c r="F225" i="25"/>
  <c r="F225" i="26" s="1"/>
  <c r="F226" i="25"/>
  <c r="F226" i="26" s="1"/>
  <c r="F227" i="25"/>
  <c r="F227" i="26" s="1"/>
  <c r="F228" i="25"/>
  <c r="F228" i="26" s="1"/>
  <c r="F229" i="25"/>
  <c r="F229" i="26" s="1"/>
  <c r="F230" i="25"/>
  <c r="F230" i="26" s="1"/>
  <c r="F231" i="25"/>
  <c r="F231" i="26" s="1"/>
  <c r="F232" i="25"/>
  <c r="F232" i="26" s="1"/>
  <c r="F233" i="25"/>
  <c r="F233" i="26" s="1"/>
  <c r="F234" i="25"/>
  <c r="F234" i="26" s="1"/>
  <c r="F235" i="25"/>
  <c r="F235" i="26" s="1"/>
  <c r="F236" i="25"/>
  <c r="F236" i="26" s="1"/>
  <c r="F237" i="25"/>
  <c r="F237" i="26" s="1"/>
  <c r="F238" i="25"/>
  <c r="F238" i="26" s="1"/>
  <c r="F239" i="25"/>
  <c r="F239" i="26" s="1"/>
  <c r="F240" i="25"/>
  <c r="F240" i="26" s="1"/>
  <c r="F241" i="25"/>
  <c r="F241" i="26" s="1"/>
  <c r="F242" i="25"/>
  <c r="F242" i="26" s="1"/>
  <c r="F243" i="25"/>
  <c r="F243" i="26" s="1"/>
  <c r="F244" i="25"/>
  <c r="F244" i="26" s="1"/>
  <c r="F245" i="25"/>
  <c r="F245" i="26" s="1"/>
  <c r="F246" i="25"/>
  <c r="F246" i="26" s="1"/>
  <c r="F247" i="25"/>
  <c r="F247" i="26" s="1"/>
  <c r="F248" i="25"/>
  <c r="F248" i="26" s="1"/>
  <c r="F249" i="25"/>
  <c r="F249" i="26" s="1"/>
  <c r="F250" i="25"/>
  <c r="F250" i="26" s="1"/>
  <c r="F251" i="25"/>
  <c r="F251" i="26" s="1"/>
  <c r="F252" i="25"/>
  <c r="F252" i="26" s="1"/>
  <c r="F253" i="25"/>
  <c r="F253" i="26" s="1"/>
  <c r="F254" i="25"/>
  <c r="F254" i="26" s="1"/>
  <c r="F255" i="25"/>
  <c r="F255" i="26" s="1"/>
  <c r="F256" i="25"/>
  <c r="F256" i="26" s="1"/>
  <c r="F257" i="25"/>
  <c r="F257" i="26" s="1"/>
  <c r="F258" i="25"/>
  <c r="F258" i="26" s="1"/>
  <c r="F259" i="25"/>
  <c r="F259" i="26" s="1"/>
  <c r="F260" i="25"/>
  <c r="F260" i="26" s="1"/>
  <c r="F261" i="25"/>
  <c r="F261" i="26" s="1"/>
  <c r="F262" i="25"/>
  <c r="F262" i="26" s="1"/>
  <c r="F263" i="25"/>
  <c r="F263" i="26" s="1"/>
  <c r="F264" i="25"/>
  <c r="F264" i="26" s="1"/>
  <c r="F265" i="25"/>
  <c r="F265" i="26" s="1"/>
  <c r="F266" i="25"/>
  <c r="F266" i="26" s="1"/>
  <c r="F267" i="25"/>
  <c r="F267" i="26" s="1"/>
  <c r="F268" i="25"/>
  <c r="F268" i="26" s="1"/>
  <c r="F269" i="25"/>
  <c r="F269" i="26" s="1"/>
  <c r="F270" i="25"/>
  <c r="F271" i="25"/>
  <c r="F271" i="26" s="1"/>
  <c r="F272" i="25"/>
  <c r="F272" i="26" s="1"/>
  <c r="F273" i="25"/>
  <c r="F273" i="26" s="1"/>
  <c r="F274" i="25"/>
  <c r="F274" i="26" s="1"/>
  <c r="F275" i="25"/>
  <c r="F275" i="26" s="1"/>
  <c r="F276" i="25"/>
  <c r="F276" i="26" s="1"/>
  <c r="F277" i="25"/>
  <c r="F277" i="26" s="1"/>
  <c r="F278" i="25"/>
  <c r="F278" i="26" s="1"/>
  <c r="F279" i="25"/>
  <c r="F279" i="26" s="1"/>
  <c r="F280" i="25"/>
  <c r="F280" i="26" s="1"/>
  <c r="F281" i="25"/>
  <c r="F281" i="26" s="1"/>
  <c r="F282" i="25"/>
  <c r="F282" i="26" s="1"/>
  <c r="F283" i="25"/>
  <c r="F283" i="26" s="1"/>
  <c r="F284" i="25"/>
  <c r="F284" i="26" s="1"/>
  <c r="F285" i="25"/>
  <c r="F285" i="26" s="1"/>
  <c r="F286" i="25"/>
  <c r="F286" i="26" s="1"/>
  <c r="F287" i="25"/>
  <c r="F287" i="26" s="1"/>
  <c r="F288" i="25"/>
  <c r="F288" i="26" s="1"/>
  <c r="F289" i="25"/>
  <c r="F289" i="26" s="1"/>
  <c r="F290" i="25"/>
  <c r="F290" i="26" s="1"/>
  <c r="F291" i="25"/>
  <c r="F291" i="26" s="1"/>
  <c r="F292" i="25"/>
  <c r="F292" i="26" s="1"/>
  <c r="F293" i="25"/>
  <c r="F293" i="26" s="1"/>
  <c r="F294" i="25"/>
  <c r="F294" i="26" s="1"/>
  <c r="F295" i="25"/>
  <c r="F295" i="26" s="1"/>
  <c r="F296" i="25"/>
  <c r="F296" i="26" s="1"/>
  <c r="F297" i="25"/>
  <c r="F297" i="26" s="1"/>
  <c r="F298" i="25"/>
  <c r="F298" i="26" s="1"/>
  <c r="F299" i="25"/>
  <c r="F299" i="26" s="1"/>
  <c r="F300" i="25"/>
  <c r="F300" i="26" s="1"/>
  <c r="F301" i="25"/>
  <c r="F301" i="26" s="1"/>
  <c r="F302" i="25"/>
  <c r="F302" i="26" s="1"/>
  <c r="F303" i="25"/>
  <c r="F303" i="26" s="1"/>
  <c r="F304" i="25"/>
  <c r="F304" i="26" s="1"/>
  <c r="F305" i="25"/>
  <c r="F305" i="26" s="1"/>
  <c r="F306" i="25"/>
  <c r="F306" i="26" s="1"/>
  <c r="F307" i="25"/>
  <c r="F307" i="26" s="1"/>
  <c r="F308" i="25"/>
  <c r="F308" i="26" s="1"/>
  <c r="F309" i="25"/>
  <c r="F309" i="26" s="1"/>
  <c r="F310" i="25"/>
  <c r="F310" i="26" s="1"/>
  <c r="F311" i="25"/>
  <c r="F311" i="26" s="1"/>
  <c r="F312" i="25"/>
  <c r="F312" i="26" s="1"/>
  <c r="F313" i="25"/>
  <c r="F313" i="26" s="1"/>
  <c r="F314" i="25"/>
  <c r="F314" i="26" s="1"/>
  <c r="F315" i="25"/>
  <c r="F315" i="26" s="1"/>
  <c r="F316" i="25"/>
  <c r="F316" i="26" s="1"/>
  <c r="F317" i="25"/>
  <c r="F317" i="26" s="1"/>
  <c r="F318" i="25"/>
  <c r="F318" i="26" s="1"/>
  <c r="F319" i="25"/>
  <c r="F319" i="26" s="1"/>
  <c r="F320" i="25"/>
  <c r="F320" i="26" s="1"/>
  <c r="F321" i="25"/>
  <c r="F321" i="26" s="1"/>
  <c r="F322" i="25"/>
  <c r="F322" i="26" s="1"/>
  <c r="F323" i="25"/>
  <c r="F323" i="26" s="1"/>
  <c r="F324" i="25"/>
  <c r="F324" i="26" s="1"/>
  <c r="F325" i="25"/>
  <c r="F325" i="26" s="1"/>
  <c r="F326" i="25"/>
  <c r="F326" i="26" s="1"/>
  <c r="F327" i="25"/>
  <c r="F327" i="26" s="1"/>
  <c r="F328" i="25"/>
  <c r="F328" i="26" s="1"/>
  <c r="F329" i="25"/>
  <c r="F329" i="26" s="1"/>
  <c r="F330" i="25"/>
  <c r="F330" i="26" s="1"/>
  <c r="F331" i="25"/>
  <c r="F331" i="26" s="1"/>
  <c r="F332" i="25"/>
  <c r="F332" i="26" s="1"/>
  <c r="F333" i="25"/>
  <c r="F333" i="26" s="1"/>
  <c r="F334" i="25"/>
  <c r="F334" i="26" s="1"/>
  <c r="F335" i="25"/>
  <c r="F335" i="26" s="1"/>
  <c r="F336" i="25"/>
  <c r="F336" i="26" s="1"/>
  <c r="F337" i="25"/>
  <c r="F337" i="26" s="1"/>
  <c r="F338" i="25"/>
  <c r="F338" i="26" s="1"/>
  <c r="F339" i="25"/>
  <c r="F339" i="26" s="1"/>
  <c r="F340" i="25"/>
  <c r="F340" i="26" s="1"/>
  <c r="F341" i="25"/>
  <c r="F341" i="26" s="1"/>
  <c r="F342" i="25"/>
  <c r="F342" i="26" s="1"/>
  <c r="F343" i="25"/>
  <c r="F343" i="26" s="1"/>
  <c r="F344" i="25"/>
  <c r="F344" i="26" s="1"/>
  <c r="F345" i="25"/>
  <c r="F345" i="26" s="1"/>
  <c r="F346" i="25"/>
  <c r="F346" i="26" s="1"/>
  <c r="F347" i="25"/>
  <c r="F347" i="26" s="1"/>
  <c r="F348" i="25"/>
  <c r="F348" i="26" s="1"/>
  <c r="F349" i="25"/>
  <c r="F349" i="26" s="1"/>
  <c r="F350" i="25"/>
  <c r="F350" i="26" s="1"/>
  <c r="F351" i="25"/>
  <c r="F351" i="26" s="1"/>
  <c r="F352" i="25"/>
  <c r="F352" i="26" s="1"/>
  <c r="F353" i="25"/>
  <c r="F353" i="26" s="1"/>
  <c r="F354" i="25"/>
  <c r="F354" i="26" s="1"/>
  <c r="F355" i="25"/>
  <c r="F355" i="26" s="1"/>
  <c r="F356" i="25"/>
  <c r="F356" i="26" s="1"/>
  <c r="F357" i="25"/>
  <c r="F357" i="26" s="1"/>
  <c r="F358" i="25"/>
  <c r="F358" i="26" s="1"/>
  <c r="F359" i="25"/>
  <c r="F359" i="26" s="1"/>
  <c r="F360" i="25"/>
  <c r="F360" i="26" s="1"/>
  <c r="F361" i="25"/>
  <c r="F361" i="26" s="1"/>
  <c r="F362" i="25"/>
  <c r="F362" i="26" s="1"/>
  <c r="F363" i="25"/>
  <c r="F363" i="26" s="1"/>
  <c r="F364" i="25"/>
  <c r="F364" i="26" s="1"/>
  <c r="F365" i="25"/>
  <c r="F365" i="26" s="1"/>
  <c r="F366" i="25"/>
  <c r="F366" i="26" s="1"/>
  <c r="F367" i="25"/>
  <c r="F367" i="26" s="1"/>
  <c r="F368" i="25"/>
  <c r="F368" i="26" s="1"/>
  <c r="F369" i="25"/>
  <c r="F369" i="26" s="1"/>
  <c r="F370" i="25"/>
  <c r="F370" i="26" s="1"/>
  <c r="F371" i="25"/>
  <c r="F371" i="26" s="1"/>
  <c r="F372" i="25"/>
  <c r="F372" i="26" s="1"/>
  <c r="F373" i="25"/>
  <c r="F373" i="26" s="1"/>
  <c r="F374" i="25"/>
  <c r="F374" i="26" s="1"/>
  <c r="F375" i="25"/>
  <c r="F375" i="26" s="1"/>
  <c r="F376" i="25"/>
  <c r="F376" i="26" s="1"/>
  <c r="F377" i="25"/>
  <c r="F377" i="26" s="1"/>
  <c r="F378" i="25"/>
  <c r="F378" i="26" s="1"/>
  <c r="F379" i="25"/>
  <c r="F379" i="26" s="1"/>
  <c r="F380" i="25"/>
  <c r="F380" i="26" s="1"/>
  <c r="F381" i="25"/>
  <c r="F381" i="26" s="1"/>
  <c r="F382" i="25"/>
  <c r="F382" i="26" s="1"/>
  <c r="F383" i="25"/>
  <c r="F383" i="26" s="1"/>
  <c r="F384" i="25"/>
  <c r="F384" i="26" s="1"/>
  <c r="F385" i="25"/>
  <c r="F385" i="26" s="1"/>
  <c r="F386" i="25"/>
  <c r="F386" i="26" s="1"/>
  <c r="F387" i="25"/>
  <c r="F387" i="26" s="1"/>
  <c r="F388" i="25"/>
  <c r="F388" i="26" s="1"/>
  <c r="F389" i="25"/>
  <c r="F389" i="26" s="1"/>
  <c r="F390" i="25"/>
  <c r="F390" i="26" s="1"/>
  <c r="F391" i="25"/>
  <c r="F391" i="26" s="1"/>
  <c r="F392" i="25"/>
  <c r="F392" i="26" s="1"/>
  <c r="F393" i="25"/>
  <c r="F393" i="26" s="1"/>
  <c r="F394" i="25"/>
  <c r="F394" i="26" s="1"/>
  <c r="F395" i="25"/>
  <c r="F395" i="26" s="1"/>
  <c r="F396" i="25"/>
  <c r="F396" i="26" s="1"/>
  <c r="F397" i="25"/>
  <c r="F397" i="26" s="1"/>
  <c r="F398" i="25"/>
  <c r="F398" i="26" s="1"/>
  <c r="F399" i="25"/>
  <c r="F399" i="26" s="1"/>
  <c r="F400" i="25"/>
  <c r="F400" i="26" s="1"/>
  <c r="F401" i="25"/>
  <c r="F401" i="26" s="1"/>
  <c r="F402" i="25"/>
  <c r="F402" i="26" s="1"/>
  <c r="F403" i="25"/>
  <c r="F403" i="26" s="1"/>
  <c r="F404" i="25"/>
  <c r="F404" i="26" s="1"/>
  <c r="F405" i="25"/>
  <c r="F405" i="26" s="1"/>
  <c r="F406" i="25"/>
  <c r="F406" i="26" s="1"/>
  <c r="F407" i="25"/>
  <c r="F407" i="26" s="1"/>
  <c r="F408" i="25"/>
  <c r="F408" i="26" s="1"/>
  <c r="F409" i="25"/>
  <c r="F409" i="26" s="1"/>
  <c r="F410" i="25"/>
  <c r="F410" i="26" s="1"/>
  <c r="F411" i="25"/>
  <c r="F411" i="26" s="1"/>
  <c r="F412" i="25"/>
  <c r="F412" i="26" s="1"/>
  <c r="F413" i="25"/>
  <c r="F413" i="26" s="1"/>
  <c r="F414" i="25"/>
  <c r="F414" i="26" s="1"/>
  <c r="F415" i="25"/>
  <c r="F415" i="26" s="1"/>
  <c r="F416" i="25"/>
  <c r="F416" i="26" s="1"/>
  <c r="F417" i="25"/>
  <c r="F417" i="26" s="1"/>
  <c r="F418" i="25"/>
  <c r="F418" i="26" s="1"/>
  <c r="F419" i="25"/>
  <c r="F419" i="26" s="1"/>
  <c r="F420" i="25"/>
  <c r="F420" i="26" s="1"/>
  <c r="F421" i="25"/>
  <c r="F421" i="26" s="1"/>
  <c r="F422" i="25"/>
  <c r="F422" i="26" s="1"/>
  <c r="F423" i="25"/>
  <c r="F423" i="26" s="1"/>
  <c r="F424" i="25"/>
  <c r="F424" i="26" s="1"/>
  <c r="F425" i="25"/>
  <c r="F425" i="26" s="1"/>
  <c r="F426" i="25"/>
  <c r="F426" i="26" s="1"/>
  <c r="F427" i="25"/>
  <c r="F427" i="26" s="1"/>
  <c r="F428" i="25"/>
  <c r="F428" i="26" s="1"/>
  <c r="F429" i="25"/>
  <c r="F429" i="26" s="1"/>
  <c r="F430" i="25"/>
  <c r="F430" i="26" s="1"/>
  <c r="F431" i="25"/>
  <c r="F431" i="26" s="1"/>
  <c r="F432" i="25"/>
  <c r="F432" i="26" s="1"/>
  <c r="F433" i="25"/>
  <c r="F433" i="26" s="1"/>
  <c r="F434" i="25"/>
  <c r="F434" i="26" s="1"/>
  <c r="F435" i="25"/>
  <c r="F435" i="26" s="1"/>
  <c r="F436" i="25"/>
  <c r="F436" i="26" s="1"/>
  <c r="F437" i="25"/>
  <c r="F437" i="26" s="1"/>
  <c r="F438" i="25"/>
  <c r="F438" i="26" s="1"/>
  <c r="F439" i="25"/>
  <c r="F439" i="26" s="1"/>
  <c r="F440" i="25"/>
  <c r="F440" i="26" s="1"/>
  <c r="F441" i="25"/>
  <c r="F441" i="26" s="1"/>
  <c r="F442" i="25"/>
  <c r="F442" i="26" s="1"/>
  <c r="F443" i="25"/>
  <c r="F443" i="26" s="1"/>
  <c r="F444" i="25"/>
  <c r="F444" i="26" s="1"/>
  <c r="F445" i="25"/>
  <c r="F445" i="26" s="1"/>
  <c r="F446" i="25"/>
  <c r="F446" i="26" s="1"/>
  <c r="F447" i="25"/>
  <c r="F447" i="26" s="1"/>
  <c r="F448" i="25"/>
  <c r="F448" i="26" s="1"/>
  <c r="F449" i="25"/>
  <c r="F449" i="26" s="1"/>
  <c r="F450" i="25"/>
  <c r="F450" i="26" s="1"/>
  <c r="F451" i="25"/>
  <c r="F451" i="26" s="1"/>
  <c r="F452" i="25"/>
  <c r="F452" i="26" s="1"/>
  <c r="F453" i="25"/>
  <c r="F453" i="26" s="1"/>
  <c r="F454" i="25"/>
  <c r="F454" i="26" s="1"/>
  <c r="F455" i="25"/>
  <c r="F455" i="26" s="1"/>
  <c r="F456" i="25"/>
  <c r="F456" i="26" s="1"/>
  <c r="F457" i="25"/>
  <c r="F457" i="26" s="1"/>
  <c r="F458" i="25"/>
  <c r="F458" i="26" s="1"/>
  <c r="F459" i="25"/>
  <c r="F459" i="26" s="1"/>
  <c r="F460" i="25"/>
  <c r="F460" i="26" s="1"/>
  <c r="F461" i="25"/>
  <c r="F461" i="26" s="1"/>
  <c r="F462" i="25"/>
  <c r="F462" i="26" s="1"/>
  <c r="F463" i="25"/>
  <c r="F463" i="26" s="1"/>
  <c r="F464" i="25"/>
  <c r="F464" i="26" s="1"/>
  <c r="F465" i="25"/>
  <c r="F465" i="26" s="1"/>
  <c r="F466" i="25"/>
  <c r="F466" i="26" s="1"/>
  <c r="F467" i="25"/>
  <c r="F467" i="26" s="1"/>
  <c r="F468" i="25"/>
  <c r="F468" i="26" s="1"/>
  <c r="F469" i="25"/>
  <c r="F469" i="26" s="1"/>
  <c r="F470" i="25"/>
  <c r="F470" i="26" s="1"/>
  <c r="F471" i="25"/>
  <c r="F471" i="26" s="1"/>
  <c r="F472" i="25"/>
  <c r="F472" i="26" s="1"/>
  <c r="F473" i="25"/>
  <c r="F473" i="26" s="1"/>
  <c r="F474" i="25"/>
  <c r="F474" i="26" s="1"/>
  <c r="F475" i="25"/>
  <c r="F475" i="26" s="1"/>
  <c r="F476" i="25"/>
  <c r="F476" i="26" s="1"/>
  <c r="F477" i="25"/>
  <c r="F477" i="26" s="1"/>
  <c r="F478" i="25"/>
  <c r="F478" i="26" s="1"/>
  <c r="F479" i="25"/>
  <c r="F479" i="26" s="1"/>
  <c r="F480" i="25"/>
  <c r="F480" i="26" s="1"/>
  <c r="F481" i="25"/>
  <c r="F481" i="26" s="1"/>
  <c r="F482" i="25"/>
  <c r="F482" i="26" s="1"/>
  <c r="F483" i="25"/>
  <c r="F483" i="26" s="1"/>
  <c r="F484" i="25"/>
  <c r="F484" i="26" s="1"/>
  <c r="F485" i="25"/>
  <c r="F485" i="26" s="1"/>
  <c r="F486" i="25"/>
  <c r="F486" i="26" s="1"/>
  <c r="F487" i="25"/>
  <c r="F487" i="26" s="1"/>
  <c r="F488" i="25"/>
  <c r="F488" i="26" s="1"/>
  <c r="F489" i="25"/>
  <c r="F489" i="26" s="1"/>
  <c r="F490" i="25"/>
  <c r="F490" i="26" s="1"/>
  <c r="F491" i="25"/>
  <c r="F491" i="26" s="1"/>
  <c r="F492" i="25"/>
  <c r="F492" i="26" s="1"/>
  <c r="F493" i="25"/>
  <c r="F493" i="26" s="1"/>
  <c r="F494" i="25"/>
  <c r="F494" i="26" s="1"/>
  <c r="F495" i="25"/>
  <c r="F495" i="26" s="1"/>
  <c r="F496" i="25"/>
  <c r="F496" i="26" s="1"/>
  <c r="F497" i="25"/>
  <c r="F497" i="26" s="1"/>
  <c r="F498" i="25"/>
  <c r="F498" i="26" s="1"/>
  <c r="F499" i="25"/>
  <c r="F499" i="26" s="1"/>
  <c r="F500" i="25"/>
  <c r="F500" i="26" s="1"/>
  <c r="F501" i="25"/>
  <c r="F501" i="26" s="1"/>
  <c r="F502" i="25"/>
  <c r="F502" i="26" s="1"/>
  <c r="F503" i="25"/>
  <c r="F503" i="26" s="1"/>
  <c r="F504" i="25"/>
  <c r="F504" i="26" s="1"/>
  <c r="F505" i="25"/>
  <c r="F505" i="26" s="1"/>
  <c r="F506" i="25"/>
  <c r="F506" i="26" s="1"/>
  <c r="H507" i="24"/>
  <c r="D17" i="20" s="1"/>
  <c r="J270" i="25" l="1"/>
  <c r="K270" i="26" s="1"/>
  <c r="F270" i="26"/>
  <c r="K270" i="25"/>
  <c r="L270" i="26" s="1"/>
  <c r="G270" i="26"/>
  <c r="K15" i="26"/>
  <c r="F15" i="26"/>
  <c r="L16" i="26"/>
  <c r="G16" i="26"/>
  <c r="L15" i="26"/>
  <c r="G15" i="26"/>
  <c r="K16" i="26"/>
  <c r="F16" i="26"/>
  <c r="B16" i="26" l="1"/>
  <c r="R16" i="26" s="1"/>
  <c r="R16" i="25"/>
  <c r="R11" i="25"/>
  <c r="R11" i="26"/>
  <c r="R7" i="25"/>
  <c r="R7" i="26"/>
  <c r="G25" i="20"/>
  <c r="G24" i="20"/>
  <c r="G22" i="20"/>
  <c r="G21" i="20"/>
  <c r="G20" i="20"/>
  <c r="G19" i="20"/>
  <c r="G18" i="20"/>
  <c r="G23" i="20" l="1"/>
  <c r="G17" i="20"/>
  <c r="D18" i="20"/>
  <c r="G26" i="20" l="1"/>
  <c r="E16" i="26"/>
  <c r="Q16" i="26" s="1"/>
  <c r="E17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E30" i="25"/>
  <c r="E31" i="25"/>
  <c r="E32" i="25"/>
  <c r="E33" i="25"/>
  <c r="E34" i="25"/>
  <c r="E35" i="25"/>
  <c r="E36" i="25"/>
  <c r="E37" i="25"/>
  <c r="E38" i="25"/>
  <c r="E39" i="25"/>
  <c r="E40" i="25"/>
  <c r="E41" i="25"/>
  <c r="E42" i="25"/>
  <c r="E43" i="25"/>
  <c r="E44" i="25"/>
  <c r="E45" i="25"/>
  <c r="E46" i="25"/>
  <c r="E47" i="25"/>
  <c r="E48" i="25"/>
  <c r="E49" i="25"/>
  <c r="E50" i="25"/>
  <c r="E51" i="25"/>
  <c r="E52" i="25"/>
  <c r="E53" i="25"/>
  <c r="E54" i="25"/>
  <c r="E55" i="25"/>
  <c r="E56" i="25"/>
  <c r="E57" i="25"/>
  <c r="E58" i="25"/>
  <c r="E59" i="25"/>
  <c r="E60" i="25"/>
  <c r="E61" i="25"/>
  <c r="E62" i="25"/>
  <c r="E63" i="25"/>
  <c r="E64" i="25"/>
  <c r="E65" i="25"/>
  <c r="E66" i="25"/>
  <c r="E67" i="25"/>
  <c r="E68" i="25"/>
  <c r="E69" i="25"/>
  <c r="E70" i="25"/>
  <c r="E71" i="25"/>
  <c r="E72" i="25"/>
  <c r="E73" i="25"/>
  <c r="E74" i="25"/>
  <c r="E75" i="25"/>
  <c r="E76" i="25"/>
  <c r="E77" i="25"/>
  <c r="E78" i="25"/>
  <c r="E79" i="25"/>
  <c r="E80" i="25"/>
  <c r="E81" i="25"/>
  <c r="E82" i="25"/>
  <c r="E83" i="25"/>
  <c r="E84" i="25"/>
  <c r="E85" i="25"/>
  <c r="E86" i="25"/>
  <c r="E87" i="25"/>
  <c r="E88" i="25"/>
  <c r="E89" i="25"/>
  <c r="E90" i="25"/>
  <c r="E91" i="25"/>
  <c r="E92" i="25"/>
  <c r="E93" i="25"/>
  <c r="E94" i="25"/>
  <c r="E95" i="25"/>
  <c r="E96" i="25"/>
  <c r="E97" i="25"/>
  <c r="E98" i="25"/>
  <c r="E99" i="25"/>
  <c r="E100" i="25"/>
  <c r="E101" i="25"/>
  <c r="E102" i="25"/>
  <c r="E103" i="25"/>
  <c r="E104" i="25"/>
  <c r="E105" i="25"/>
  <c r="E106" i="25"/>
  <c r="E107" i="25"/>
  <c r="E108" i="25"/>
  <c r="E109" i="25"/>
  <c r="E110" i="25"/>
  <c r="E111" i="25"/>
  <c r="E112" i="25"/>
  <c r="E113" i="25"/>
  <c r="E114" i="25"/>
  <c r="E115" i="25"/>
  <c r="E116" i="25"/>
  <c r="E117" i="25"/>
  <c r="E118" i="25"/>
  <c r="E119" i="25"/>
  <c r="E120" i="25"/>
  <c r="E121" i="25"/>
  <c r="E122" i="25"/>
  <c r="E123" i="25"/>
  <c r="E124" i="25"/>
  <c r="E125" i="25"/>
  <c r="E126" i="25"/>
  <c r="E127" i="25"/>
  <c r="E128" i="25"/>
  <c r="E129" i="25"/>
  <c r="E130" i="25"/>
  <c r="E131" i="25"/>
  <c r="E132" i="25"/>
  <c r="E133" i="25"/>
  <c r="E134" i="25"/>
  <c r="E135" i="25"/>
  <c r="E136" i="25"/>
  <c r="E137" i="25"/>
  <c r="E138" i="25"/>
  <c r="E139" i="25"/>
  <c r="E140" i="25"/>
  <c r="E141" i="25"/>
  <c r="E142" i="25"/>
  <c r="E143" i="25"/>
  <c r="E144" i="25"/>
  <c r="E145" i="25"/>
  <c r="E146" i="25"/>
  <c r="E147" i="25"/>
  <c r="E148" i="25"/>
  <c r="E149" i="25"/>
  <c r="E150" i="25"/>
  <c r="E151" i="25"/>
  <c r="E152" i="25"/>
  <c r="E153" i="25"/>
  <c r="E154" i="25"/>
  <c r="E155" i="25"/>
  <c r="E156" i="25"/>
  <c r="E157" i="25"/>
  <c r="E158" i="25"/>
  <c r="E159" i="25"/>
  <c r="E160" i="25"/>
  <c r="E161" i="25"/>
  <c r="E162" i="25"/>
  <c r="E163" i="25"/>
  <c r="E164" i="25"/>
  <c r="E165" i="25"/>
  <c r="E166" i="25"/>
  <c r="E167" i="25"/>
  <c r="E168" i="25"/>
  <c r="E169" i="25"/>
  <c r="E170" i="25"/>
  <c r="E171" i="25"/>
  <c r="E172" i="25"/>
  <c r="E173" i="25"/>
  <c r="E174" i="25"/>
  <c r="E175" i="25"/>
  <c r="E176" i="25"/>
  <c r="E177" i="25"/>
  <c r="E178" i="25"/>
  <c r="E179" i="25"/>
  <c r="E180" i="25"/>
  <c r="E181" i="25"/>
  <c r="E182" i="25"/>
  <c r="E183" i="25"/>
  <c r="E184" i="25"/>
  <c r="E185" i="25"/>
  <c r="E186" i="25"/>
  <c r="E187" i="25"/>
  <c r="E188" i="25"/>
  <c r="E189" i="25"/>
  <c r="E190" i="25"/>
  <c r="E191" i="25"/>
  <c r="E192" i="25"/>
  <c r="E193" i="25"/>
  <c r="E194" i="25"/>
  <c r="E195" i="25"/>
  <c r="E196" i="25"/>
  <c r="E197" i="25"/>
  <c r="E198" i="25"/>
  <c r="E199" i="25"/>
  <c r="E200" i="25"/>
  <c r="E201" i="25"/>
  <c r="E202" i="25"/>
  <c r="E203" i="25"/>
  <c r="E204" i="25"/>
  <c r="E205" i="25"/>
  <c r="E206" i="25"/>
  <c r="E207" i="25"/>
  <c r="E208" i="25"/>
  <c r="E209" i="25"/>
  <c r="E210" i="25"/>
  <c r="E211" i="25"/>
  <c r="E212" i="25"/>
  <c r="E213" i="25"/>
  <c r="E214" i="25"/>
  <c r="E215" i="25"/>
  <c r="E216" i="25"/>
  <c r="E217" i="25"/>
  <c r="E218" i="25"/>
  <c r="E219" i="25"/>
  <c r="E220" i="25"/>
  <c r="E221" i="25"/>
  <c r="E222" i="25"/>
  <c r="E223" i="25"/>
  <c r="E224" i="25"/>
  <c r="E225" i="25"/>
  <c r="E226" i="25"/>
  <c r="E227" i="25"/>
  <c r="E228" i="25"/>
  <c r="E229" i="25"/>
  <c r="E230" i="25"/>
  <c r="E231" i="25"/>
  <c r="E232" i="25"/>
  <c r="E233" i="25"/>
  <c r="E234" i="25"/>
  <c r="E235" i="25"/>
  <c r="E236" i="25"/>
  <c r="E237" i="25"/>
  <c r="E238" i="25"/>
  <c r="E239" i="25"/>
  <c r="E240" i="25"/>
  <c r="E241" i="25"/>
  <c r="E242" i="25"/>
  <c r="E243" i="25"/>
  <c r="E244" i="25"/>
  <c r="E245" i="25"/>
  <c r="E246" i="25"/>
  <c r="E247" i="25"/>
  <c r="E248" i="25"/>
  <c r="E249" i="25"/>
  <c r="E250" i="25"/>
  <c r="E251" i="25"/>
  <c r="E252" i="25"/>
  <c r="E253" i="25"/>
  <c r="E254" i="25"/>
  <c r="E255" i="25"/>
  <c r="E256" i="25"/>
  <c r="E257" i="25"/>
  <c r="E258" i="25"/>
  <c r="E259" i="25"/>
  <c r="E260" i="25"/>
  <c r="E261" i="25"/>
  <c r="E262" i="25"/>
  <c r="E263" i="25"/>
  <c r="E264" i="25"/>
  <c r="E265" i="25"/>
  <c r="E266" i="25"/>
  <c r="E267" i="25"/>
  <c r="E268" i="25"/>
  <c r="E269" i="25"/>
  <c r="E270" i="25"/>
  <c r="E271" i="25"/>
  <c r="E272" i="25"/>
  <c r="E273" i="25"/>
  <c r="E274" i="25"/>
  <c r="E275" i="25"/>
  <c r="E276" i="25"/>
  <c r="E277" i="25"/>
  <c r="E278" i="25"/>
  <c r="E279" i="25"/>
  <c r="E280" i="25"/>
  <c r="E281" i="25"/>
  <c r="E282" i="25"/>
  <c r="E283" i="25"/>
  <c r="E284" i="25"/>
  <c r="E285" i="25"/>
  <c r="E286" i="25"/>
  <c r="E287" i="25"/>
  <c r="E288" i="25"/>
  <c r="E289" i="25"/>
  <c r="E290" i="25"/>
  <c r="E291" i="25"/>
  <c r="E292" i="25"/>
  <c r="E293" i="25"/>
  <c r="E294" i="25"/>
  <c r="E295" i="25"/>
  <c r="E296" i="25"/>
  <c r="E297" i="25"/>
  <c r="E298" i="25"/>
  <c r="E299" i="25"/>
  <c r="E300" i="25"/>
  <c r="E301" i="25"/>
  <c r="E302" i="25"/>
  <c r="E303" i="25"/>
  <c r="E304" i="25"/>
  <c r="E305" i="25"/>
  <c r="E306" i="25"/>
  <c r="E307" i="25"/>
  <c r="E308" i="25"/>
  <c r="E309" i="25"/>
  <c r="E310" i="25"/>
  <c r="E311" i="25"/>
  <c r="E312" i="25"/>
  <c r="E313" i="25"/>
  <c r="E314" i="25"/>
  <c r="E315" i="25"/>
  <c r="E316" i="25"/>
  <c r="E317" i="25"/>
  <c r="E318" i="25"/>
  <c r="E319" i="25"/>
  <c r="E320" i="25"/>
  <c r="E321" i="25"/>
  <c r="E322" i="25"/>
  <c r="E323" i="25"/>
  <c r="E324" i="25"/>
  <c r="E325" i="25"/>
  <c r="E326" i="25"/>
  <c r="E327" i="25"/>
  <c r="E328" i="25"/>
  <c r="E329" i="25"/>
  <c r="E330" i="25"/>
  <c r="E331" i="25"/>
  <c r="E332" i="25"/>
  <c r="E333" i="25"/>
  <c r="E334" i="25"/>
  <c r="E335" i="25"/>
  <c r="E336" i="25"/>
  <c r="E337" i="25"/>
  <c r="E338" i="25"/>
  <c r="E339" i="25"/>
  <c r="E340" i="25"/>
  <c r="E341" i="25"/>
  <c r="E342" i="25"/>
  <c r="E343" i="25"/>
  <c r="E344" i="25"/>
  <c r="E345" i="25"/>
  <c r="E346" i="25"/>
  <c r="E347" i="25"/>
  <c r="E348" i="25"/>
  <c r="E349" i="25"/>
  <c r="E350" i="25"/>
  <c r="E351" i="25"/>
  <c r="E352" i="25"/>
  <c r="E353" i="25"/>
  <c r="E354" i="25"/>
  <c r="E355" i="25"/>
  <c r="E356" i="25"/>
  <c r="E357" i="25"/>
  <c r="E358" i="25"/>
  <c r="E359" i="25"/>
  <c r="E360" i="25"/>
  <c r="E361" i="25"/>
  <c r="E362" i="25"/>
  <c r="E363" i="25"/>
  <c r="E364" i="25"/>
  <c r="E365" i="25"/>
  <c r="E366" i="25"/>
  <c r="E367" i="25"/>
  <c r="E368" i="25"/>
  <c r="E369" i="25"/>
  <c r="E370" i="25"/>
  <c r="E371" i="25"/>
  <c r="E372" i="25"/>
  <c r="E373" i="25"/>
  <c r="E374" i="25"/>
  <c r="E375" i="25"/>
  <c r="E376" i="25"/>
  <c r="E377" i="25"/>
  <c r="E378" i="25"/>
  <c r="E379" i="25"/>
  <c r="E380" i="25"/>
  <c r="E381" i="25"/>
  <c r="E382" i="25"/>
  <c r="E383" i="25"/>
  <c r="E384" i="25"/>
  <c r="E385" i="25"/>
  <c r="E386" i="25"/>
  <c r="E387" i="25"/>
  <c r="E388" i="25"/>
  <c r="E389" i="25"/>
  <c r="E390" i="25"/>
  <c r="E391" i="25"/>
  <c r="E392" i="25"/>
  <c r="E393" i="25"/>
  <c r="E394" i="25"/>
  <c r="E395" i="25"/>
  <c r="E396" i="25"/>
  <c r="E397" i="25"/>
  <c r="E398" i="25"/>
  <c r="E399" i="25"/>
  <c r="E400" i="25"/>
  <c r="E401" i="25"/>
  <c r="E402" i="25"/>
  <c r="E403" i="25"/>
  <c r="E404" i="25"/>
  <c r="E405" i="25"/>
  <c r="E406" i="25"/>
  <c r="E407" i="25"/>
  <c r="E408" i="25"/>
  <c r="E409" i="25"/>
  <c r="E410" i="25"/>
  <c r="E411" i="25"/>
  <c r="E412" i="25"/>
  <c r="E413" i="25"/>
  <c r="E414" i="25"/>
  <c r="E415" i="25"/>
  <c r="E416" i="25"/>
  <c r="E417" i="25"/>
  <c r="E418" i="25"/>
  <c r="E419" i="25"/>
  <c r="E420" i="25"/>
  <c r="E421" i="25"/>
  <c r="E422" i="25"/>
  <c r="E423" i="25"/>
  <c r="E424" i="25"/>
  <c r="E425" i="25"/>
  <c r="E426" i="25"/>
  <c r="E427" i="25"/>
  <c r="E428" i="25"/>
  <c r="E429" i="25"/>
  <c r="E430" i="25"/>
  <c r="E431" i="25"/>
  <c r="E432" i="25"/>
  <c r="E433" i="25"/>
  <c r="E434" i="25"/>
  <c r="E435" i="25"/>
  <c r="E436" i="25"/>
  <c r="E437" i="25"/>
  <c r="E438" i="25"/>
  <c r="E439" i="25"/>
  <c r="E440" i="25"/>
  <c r="E441" i="25"/>
  <c r="E442" i="25"/>
  <c r="E443" i="25"/>
  <c r="E444" i="25"/>
  <c r="E445" i="25"/>
  <c r="E446" i="25"/>
  <c r="E447" i="25"/>
  <c r="E448" i="25"/>
  <c r="E449" i="25"/>
  <c r="E450" i="25"/>
  <c r="E451" i="25"/>
  <c r="E452" i="25"/>
  <c r="E453" i="25"/>
  <c r="E454" i="25"/>
  <c r="E455" i="25"/>
  <c r="E456" i="25"/>
  <c r="E457" i="25"/>
  <c r="E458" i="25"/>
  <c r="E459" i="25"/>
  <c r="E460" i="25"/>
  <c r="E461" i="25"/>
  <c r="E462" i="25"/>
  <c r="E463" i="25"/>
  <c r="E464" i="25"/>
  <c r="E465" i="25"/>
  <c r="E466" i="25"/>
  <c r="E467" i="25"/>
  <c r="E468" i="25"/>
  <c r="E469" i="25"/>
  <c r="E470" i="25"/>
  <c r="E471" i="25"/>
  <c r="E472" i="25"/>
  <c r="E473" i="25"/>
  <c r="E474" i="25"/>
  <c r="E475" i="25"/>
  <c r="E476" i="25"/>
  <c r="E477" i="25"/>
  <c r="E478" i="25"/>
  <c r="E479" i="25"/>
  <c r="E480" i="25"/>
  <c r="E481" i="25"/>
  <c r="E482" i="25"/>
  <c r="E483" i="25"/>
  <c r="E484" i="25"/>
  <c r="E485" i="25"/>
  <c r="E486" i="25"/>
  <c r="E487" i="25"/>
  <c r="E488" i="25"/>
  <c r="E489" i="25"/>
  <c r="E490" i="25"/>
  <c r="E491" i="25"/>
  <c r="E492" i="25"/>
  <c r="E493" i="25"/>
  <c r="E494" i="25"/>
  <c r="E495" i="25"/>
  <c r="E496" i="25"/>
  <c r="E497" i="25"/>
  <c r="E498" i="25"/>
  <c r="E499" i="25"/>
  <c r="E500" i="25"/>
  <c r="E501" i="25"/>
  <c r="E502" i="25"/>
  <c r="E503" i="25"/>
  <c r="E504" i="25"/>
  <c r="E505" i="25"/>
  <c r="E506" i="25"/>
  <c r="C15" i="26"/>
  <c r="D15" i="26"/>
  <c r="C16" i="26"/>
  <c r="D16" i="26"/>
  <c r="H16" i="26"/>
  <c r="B17" i="25"/>
  <c r="C17" i="25"/>
  <c r="C17" i="26" s="1"/>
  <c r="D17" i="25"/>
  <c r="D17" i="26" s="1"/>
  <c r="H17" i="25"/>
  <c r="B18" i="25"/>
  <c r="C18" i="25"/>
  <c r="C18" i="26" s="1"/>
  <c r="D18" i="25"/>
  <c r="D18" i="26" s="1"/>
  <c r="H18" i="25"/>
  <c r="B19" i="25"/>
  <c r="C19" i="25"/>
  <c r="C19" i="26" s="1"/>
  <c r="D19" i="25"/>
  <c r="D19" i="26" s="1"/>
  <c r="H19" i="25"/>
  <c r="B20" i="25"/>
  <c r="C20" i="25"/>
  <c r="C20" i="26" s="1"/>
  <c r="D20" i="25"/>
  <c r="D20" i="26" s="1"/>
  <c r="H20" i="25"/>
  <c r="B21" i="25"/>
  <c r="C21" i="25"/>
  <c r="C21" i="26" s="1"/>
  <c r="D21" i="25"/>
  <c r="D21" i="26" s="1"/>
  <c r="H21" i="25"/>
  <c r="B22" i="25"/>
  <c r="C22" i="25"/>
  <c r="C22" i="26" s="1"/>
  <c r="D22" i="25"/>
  <c r="D22" i="26" s="1"/>
  <c r="H22" i="25"/>
  <c r="B23" i="25"/>
  <c r="C23" i="25"/>
  <c r="C23" i="26" s="1"/>
  <c r="D23" i="25"/>
  <c r="D23" i="26" s="1"/>
  <c r="H23" i="25"/>
  <c r="B24" i="25"/>
  <c r="C24" i="25"/>
  <c r="C24" i="26" s="1"/>
  <c r="D24" i="25"/>
  <c r="D24" i="26" s="1"/>
  <c r="H24" i="25"/>
  <c r="B25" i="25"/>
  <c r="C25" i="25"/>
  <c r="C25" i="26" s="1"/>
  <c r="D25" i="25"/>
  <c r="D25" i="26" s="1"/>
  <c r="H25" i="25"/>
  <c r="B26" i="25"/>
  <c r="C26" i="25"/>
  <c r="C26" i="26" s="1"/>
  <c r="D26" i="25"/>
  <c r="D26" i="26" s="1"/>
  <c r="H26" i="25"/>
  <c r="B27" i="25"/>
  <c r="C27" i="25"/>
  <c r="C27" i="26" s="1"/>
  <c r="D27" i="25"/>
  <c r="D27" i="26" s="1"/>
  <c r="H27" i="25"/>
  <c r="B28" i="25"/>
  <c r="C28" i="25"/>
  <c r="C28" i="26" s="1"/>
  <c r="D28" i="25"/>
  <c r="D28" i="26" s="1"/>
  <c r="H28" i="25"/>
  <c r="B29" i="25"/>
  <c r="C29" i="25"/>
  <c r="C29" i="26" s="1"/>
  <c r="D29" i="25"/>
  <c r="D29" i="26" s="1"/>
  <c r="H29" i="25"/>
  <c r="B30" i="25"/>
  <c r="C30" i="25"/>
  <c r="C30" i="26" s="1"/>
  <c r="D30" i="25"/>
  <c r="D30" i="26" s="1"/>
  <c r="H30" i="25"/>
  <c r="B31" i="25"/>
  <c r="C31" i="25"/>
  <c r="C31" i="26" s="1"/>
  <c r="D31" i="25"/>
  <c r="D31" i="26" s="1"/>
  <c r="H31" i="25"/>
  <c r="B32" i="25"/>
  <c r="C32" i="25"/>
  <c r="C32" i="26" s="1"/>
  <c r="D32" i="25"/>
  <c r="D32" i="26" s="1"/>
  <c r="H32" i="25"/>
  <c r="B33" i="25"/>
  <c r="C33" i="25"/>
  <c r="C33" i="26" s="1"/>
  <c r="D33" i="25"/>
  <c r="D33" i="26" s="1"/>
  <c r="H33" i="25"/>
  <c r="B34" i="25"/>
  <c r="C34" i="25"/>
  <c r="C34" i="26" s="1"/>
  <c r="D34" i="25"/>
  <c r="D34" i="26" s="1"/>
  <c r="H34" i="25"/>
  <c r="B35" i="25"/>
  <c r="C35" i="25"/>
  <c r="C35" i="26" s="1"/>
  <c r="D35" i="25"/>
  <c r="D35" i="26" s="1"/>
  <c r="H35" i="25"/>
  <c r="B36" i="25"/>
  <c r="C36" i="25"/>
  <c r="C36" i="26" s="1"/>
  <c r="D36" i="25"/>
  <c r="D36" i="26" s="1"/>
  <c r="H36" i="25"/>
  <c r="B37" i="25"/>
  <c r="C37" i="25"/>
  <c r="C37" i="26" s="1"/>
  <c r="D37" i="25"/>
  <c r="D37" i="26" s="1"/>
  <c r="H37" i="25"/>
  <c r="B38" i="25"/>
  <c r="C38" i="25"/>
  <c r="C38" i="26" s="1"/>
  <c r="D38" i="25"/>
  <c r="D38" i="26" s="1"/>
  <c r="H38" i="25"/>
  <c r="B39" i="25"/>
  <c r="C39" i="25"/>
  <c r="C39" i="26" s="1"/>
  <c r="D39" i="25"/>
  <c r="D39" i="26" s="1"/>
  <c r="H39" i="25"/>
  <c r="B40" i="25"/>
  <c r="C40" i="25"/>
  <c r="C40" i="26" s="1"/>
  <c r="D40" i="25"/>
  <c r="D40" i="26" s="1"/>
  <c r="H40" i="25"/>
  <c r="B41" i="25"/>
  <c r="C41" i="25"/>
  <c r="C41" i="26" s="1"/>
  <c r="D41" i="25"/>
  <c r="D41" i="26" s="1"/>
  <c r="H41" i="25"/>
  <c r="B42" i="25"/>
  <c r="C42" i="25"/>
  <c r="C42" i="26" s="1"/>
  <c r="D42" i="25"/>
  <c r="D42" i="26" s="1"/>
  <c r="H42" i="25"/>
  <c r="B43" i="25"/>
  <c r="C43" i="25"/>
  <c r="C43" i="26" s="1"/>
  <c r="D43" i="25"/>
  <c r="D43" i="26" s="1"/>
  <c r="H43" i="25"/>
  <c r="B44" i="25"/>
  <c r="C44" i="25"/>
  <c r="C44" i="26" s="1"/>
  <c r="D44" i="25"/>
  <c r="D44" i="26" s="1"/>
  <c r="H44" i="25"/>
  <c r="B45" i="25"/>
  <c r="C45" i="25"/>
  <c r="C45" i="26" s="1"/>
  <c r="D45" i="25"/>
  <c r="D45" i="26" s="1"/>
  <c r="H45" i="25"/>
  <c r="B46" i="25"/>
  <c r="C46" i="25"/>
  <c r="C46" i="26" s="1"/>
  <c r="D46" i="25"/>
  <c r="D46" i="26" s="1"/>
  <c r="H46" i="25"/>
  <c r="B47" i="25"/>
  <c r="C47" i="25"/>
  <c r="C47" i="26" s="1"/>
  <c r="D47" i="25"/>
  <c r="D47" i="26" s="1"/>
  <c r="H47" i="25"/>
  <c r="B48" i="25"/>
  <c r="C48" i="25"/>
  <c r="C48" i="26" s="1"/>
  <c r="D48" i="25"/>
  <c r="D48" i="26" s="1"/>
  <c r="H48" i="25"/>
  <c r="B49" i="25"/>
  <c r="C49" i="25"/>
  <c r="C49" i="26" s="1"/>
  <c r="D49" i="25"/>
  <c r="D49" i="26" s="1"/>
  <c r="H49" i="25"/>
  <c r="B50" i="25"/>
  <c r="C50" i="25"/>
  <c r="C50" i="26" s="1"/>
  <c r="D50" i="25"/>
  <c r="D50" i="26" s="1"/>
  <c r="H50" i="25"/>
  <c r="B51" i="25"/>
  <c r="C51" i="25"/>
  <c r="C51" i="26" s="1"/>
  <c r="D51" i="25"/>
  <c r="D51" i="26" s="1"/>
  <c r="H51" i="25"/>
  <c r="B52" i="25"/>
  <c r="C52" i="25"/>
  <c r="C52" i="26" s="1"/>
  <c r="D52" i="25"/>
  <c r="D52" i="26" s="1"/>
  <c r="H52" i="25"/>
  <c r="B53" i="25"/>
  <c r="C53" i="25"/>
  <c r="C53" i="26" s="1"/>
  <c r="D53" i="25"/>
  <c r="D53" i="26" s="1"/>
  <c r="H53" i="25"/>
  <c r="B54" i="25"/>
  <c r="C54" i="25"/>
  <c r="C54" i="26" s="1"/>
  <c r="D54" i="25"/>
  <c r="D54" i="26" s="1"/>
  <c r="H54" i="25"/>
  <c r="B55" i="25"/>
  <c r="C55" i="25"/>
  <c r="C55" i="26" s="1"/>
  <c r="D55" i="25"/>
  <c r="D55" i="26" s="1"/>
  <c r="H55" i="25"/>
  <c r="B56" i="25"/>
  <c r="C56" i="25"/>
  <c r="C56" i="26" s="1"/>
  <c r="D56" i="25"/>
  <c r="D56" i="26" s="1"/>
  <c r="H56" i="25"/>
  <c r="B57" i="25"/>
  <c r="C57" i="25"/>
  <c r="C57" i="26" s="1"/>
  <c r="D57" i="25"/>
  <c r="D57" i="26" s="1"/>
  <c r="H57" i="25"/>
  <c r="B58" i="25"/>
  <c r="C58" i="25"/>
  <c r="C58" i="26" s="1"/>
  <c r="D58" i="25"/>
  <c r="D58" i="26" s="1"/>
  <c r="H58" i="25"/>
  <c r="B59" i="25"/>
  <c r="C59" i="25"/>
  <c r="C59" i="26" s="1"/>
  <c r="D59" i="25"/>
  <c r="D59" i="26" s="1"/>
  <c r="H59" i="25"/>
  <c r="B60" i="25"/>
  <c r="C60" i="25"/>
  <c r="C60" i="26" s="1"/>
  <c r="D60" i="25"/>
  <c r="D60" i="26" s="1"/>
  <c r="H60" i="25"/>
  <c r="B61" i="25"/>
  <c r="C61" i="25"/>
  <c r="C61" i="26" s="1"/>
  <c r="D61" i="25"/>
  <c r="D61" i="26" s="1"/>
  <c r="H61" i="25"/>
  <c r="B62" i="25"/>
  <c r="C62" i="25"/>
  <c r="C62" i="26" s="1"/>
  <c r="D62" i="25"/>
  <c r="D62" i="26" s="1"/>
  <c r="H62" i="25"/>
  <c r="B63" i="25"/>
  <c r="C63" i="25"/>
  <c r="C63" i="26" s="1"/>
  <c r="D63" i="25"/>
  <c r="D63" i="26" s="1"/>
  <c r="H63" i="25"/>
  <c r="B64" i="25"/>
  <c r="C64" i="25"/>
  <c r="C64" i="26" s="1"/>
  <c r="D64" i="25"/>
  <c r="D64" i="26" s="1"/>
  <c r="H64" i="25"/>
  <c r="B65" i="25"/>
  <c r="C65" i="25"/>
  <c r="C65" i="26" s="1"/>
  <c r="D65" i="25"/>
  <c r="D65" i="26" s="1"/>
  <c r="H65" i="25"/>
  <c r="B66" i="25"/>
  <c r="C66" i="25"/>
  <c r="C66" i="26" s="1"/>
  <c r="D66" i="25"/>
  <c r="D66" i="26" s="1"/>
  <c r="H66" i="25"/>
  <c r="B67" i="25"/>
  <c r="C67" i="25"/>
  <c r="C67" i="26" s="1"/>
  <c r="D67" i="25"/>
  <c r="D67" i="26" s="1"/>
  <c r="H67" i="25"/>
  <c r="B68" i="25"/>
  <c r="C68" i="25"/>
  <c r="C68" i="26" s="1"/>
  <c r="D68" i="25"/>
  <c r="D68" i="26" s="1"/>
  <c r="H68" i="25"/>
  <c r="B69" i="25"/>
  <c r="C69" i="25"/>
  <c r="C69" i="26" s="1"/>
  <c r="D69" i="25"/>
  <c r="D69" i="26" s="1"/>
  <c r="H69" i="25"/>
  <c r="B70" i="25"/>
  <c r="C70" i="25"/>
  <c r="C70" i="26" s="1"/>
  <c r="D70" i="25"/>
  <c r="D70" i="26" s="1"/>
  <c r="H70" i="25"/>
  <c r="B71" i="25"/>
  <c r="C71" i="25"/>
  <c r="C71" i="26" s="1"/>
  <c r="D71" i="25"/>
  <c r="D71" i="26" s="1"/>
  <c r="H71" i="25"/>
  <c r="B72" i="25"/>
  <c r="C72" i="25"/>
  <c r="C72" i="26" s="1"/>
  <c r="D72" i="25"/>
  <c r="D72" i="26" s="1"/>
  <c r="H72" i="25"/>
  <c r="B73" i="25"/>
  <c r="C73" i="25"/>
  <c r="C73" i="26" s="1"/>
  <c r="D73" i="25"/>
  <c r="D73" i="26" s="1"/>
  <c r="H73" i="25"/>
  <c r="B74" i="25"/>
  <c r="C74" i="25"/>
  <c r="C74" i="26" s="1"/>
  <c r="D74" i="25"/>
  <c r="D74" i="26" s="1"/>
  <c r="H74" i="25"/>
  <c r="B75" i="25"/>
  <c r="C75" i="25"/>
  <c r="C75" i="26" s="1"/>
  <c r="D75" i="25"/>
  <c r="D75" i="26" s="1"/>
  <c r="H75" i="25"/>
  <c r="B76" i="25"/>
  <c r="C76" i="25"/>
  <c r="C76" i="26" s="1"/>
  <c r="D76" i="25"/>
  <c r="D76" i="26" s="1"/>
  <c r="H76" i="25"/>
  <c r="B77" i="25"/>
  <c r="C77" i="25"/>
  <c r="C77" i="26" s="1"/>
  <c r="D77" i="25"/>
  <c r="D77" i="26" s="1"/>
  <c r="H77" i="25"/>
  <c r="B78" i="25"/>
  <c r="C78" i="25"/>
  <c r="C78" i="26" s="1"/>
  <c r="D78" i="25"/>
  <c r="D78" i="26" s="1"/>
  <c r="H78" i="25"/>
  <c r="B79" i="25"/>
  <c r="C79" i="25"/>
  <c r="C79" i="26" s="1"/>
  <c r="D79" i="25"/>
  <c r="D79" i="26" s="1"/>
  <c r="H79" i="25"/>
  <c r="B80" i="25"/>
  <c r="C80" i="25"/>
  <c r="C80" i="26" s="1"/>
  <c r="D80" i="25"/>
  <c r="D80" i="26" s="1"/>
  <c r="H80" i="25"/>
  <c r="B81" i="25"/>
  <c r="C81" i="25"/>
  <c r="C81" i="26" s="1"/>
  <c r="D81" i="25"/>
  <c r="D81" i="26" s="1"/>
  <c r="H81" i="25"/>
  <c r="B82" i="25"/>
  <c r="C82" i="25"/>
  <c r="C82" i="26" s="1"/>
  <c r="D82" i="25"/>
  <c r="D82" i="26" s="1"/>
  <c r="H82" i="25"/>
  <c r="B83" i="25"/>
  <c r="C83" i="25"/>
  <c r="C83" i="26" s="1"/>
  <c r="D83" i="25"/>
  <c r="D83" i="26" s="1"/>
  <c r="H83" i="25"/>
  <c r="B84" i="25"/>
  <c r="C84" i="25"/>
  <c r="C84" i="26" s="1"/>
  <c r="D84" i="25"/>
  <c r="D84" i="26" s="1"/>
  <c r="H84" i="25"/>
  <c r="B85" i="25"/>
  <c r="C85" i="25"/>
  <c r="C85" i="26" s="1"/>
  <c r="D85" i="25"/>
  <c r="D85" i="26" s="1"/>
  <c r="H85" i="25"/>
  <c r="B86" i="25"/>
  <c r="C86" i="25"/>
  <c r="C86" i="26" s="1"/>
  <c r="D86" i="25"/>
  <c r="D86" i="26" s="1"/>
  <c r="H86" i="25"/>
  <c r="B87" i="25"/>
  <c r="C87" i="25"/>
  <c r="C87" i="26" s="1"/>
  <c r="D87" i="25"/>
  <c r="D87" i="26" s="1"/>
  <c r="H87" i="25"/>
  <c r="B88" i="25"/>
  <c r="C88" i="25"/>
  <c r="C88" i="26" s="1"/>
  <c r="D88" i="25"/>
  <c r="D88" i="26" s="1"/>
  <c r="H88" i="25"/>
  <c r="B89" i="25"/>
  <c r="C89" i="25"/>
  <c r="C89" i="26" s="1"/>
  <c r="D89" i="25"/>
  <c r="D89" i="26" s="1"/>
  <c r="H89" i="25"/>
  <c r="B90" i="25"/>
  <c r="C90" i="25"/>
  <c r="C90" i="26" s="1"/>
  <c r="D90" i="25"/>
  <c r="D90" i="26" s="1"/>
  <c r="H90" i="25"/>
  <c r="B91" i="25"/>
  <c r="C91" i="25"/>
  <c r="C91" i="26" s="1"/>
  <c r="D91" i="25"/>
  <c r="D91" i="26" s="1"/>
  <c r="H91" i="25"/>
  <c r="B92" i="25"/>
  <c r="C92" i="25"/>
  <c r="C92" i="26" s="1"/>
  <c r="D92" i="25"/>
  <c r="D92" i="26" s="1"/>
  <c r="H92" i="25"/>
  <c r="B93" i="25"/>
  <c r="C93" i="25"/>
  <c r="C93" i="26" s="1"/>
  <c r="D93" i="25"/>
  <c r="D93" i="26" s="1"/>
  <c r="H93" i="25"/>
  <c r="B94" i="25"/>
  <c r="C94" i="25"/>
  <c r="C94" i="26" s="1"/>
  <c r="D94" i="25"/>
  <c r="D94" i="26" s="1"/>
  <c r="H94" i="25"/>
  <c r="B95" i="25"/>
  <c r="C95" i="25"/>
  <c r="C95" i="26" s="1"/>
  <c r="D95" i="25"/>
  <c r="D95" i="26" s="1"/>
  <c r="H95" i="25"/>
  <c r="B96" i="25"/>
  <c r="C96" i="25"/>
  <c r="C96" i="26" s="1"/>
  <c r="D96" i="25"/>
  <c r="D96" i="26" s="1"/>
  <c r="H96" i="25"/>
  <c r="B97" i="25"/>
  <c r="C97" i="25"/>
  <c r="C97" i="26" s="1"/>
  <c r="D97" i="25"/>
  <c r="D97" i="26" s="1"/>
  <c r="H97" i="25"/>
  <c r="B98" i="25"/>
  <c r="C98" i="25"/>
  <c r="C98" i="26" s="1"/>
  <c r="D98" i="25"/>
  <c r="D98" i="26" s="1"/>
  <c r="H98" i="25"/>
  <c r="B99" i="25"/>
  <c r="C99" i="25"/>
  <c r="C99" i="26" s="1"/>
  <c r="D99" i="25"/>
  <c r="D99" i="26" s="1"/>
  <c r="H99" i="25"/>
  <c r="B100" i="25"/>
  <c r="C100" i="25"/>
  <c r="C100" i="26" s="1"/>
  <c r="D100" i="25"/>
  <c r="D100" i="26" s="1"/>
  <c r="H100" i="25"/>
  <c r="B101" i="25"/>
  <c r="C101" i="25"/>
  <c r="C101" i="26" s="1"/>
  <c r="D101" i="25"/>
  <c r="D101" i="26" s="1"/>
  <c r="H101" i="25"/>
  <c r="B102" i="25"/>
  <c r="C102" i="25"/>
  <c r="C102" i="26" s="1"/>
  <c r="D102" i="25"/>
  <c r="D102" i="26" s="1"/>
  <c r="H102" i="25"/>
  <c r="B103" i="25"/>
  <c r="C103" i="25"/>
  <c r="C103" i="26" s="1"/>
  <c r="D103" i="25"/>
  <c r="D103" i="26" s="1"/>
  <c r="H103" i="25"/>
  <c r="B104" i="25"/>
  <c r="C104" i="25"/>
  <c r="C104" i="26" s="1"/>
  <c r="D104" i="25"/>
  <c r="D104" i="26" s="1"/>
  <c r="H104" i="25"/>
  <c r="B105" i="25"/>
  <c r="C105" i="25"/>
  <c r="C105" i="26" s="1"/>
  <c r="D105" i="25"/>
  <c r="D105" i="26" s="1"/>
  <c r="H105" i="25"/>
  <c r="B106" i="25"/>
  <c r="C106" i="25"/>
  <c r="C106" i="26" s="1"/>
  <c r="D106" i="25"/>
  <c r="D106" i="26" s="1"/>
  <c r="H106" i="25"/>
  <c r="B107" i="25"/>
  <c r="C107" i="25"/>
  <c r="C107" i="26" s="1"/>
  <c r="D107" i="25"/>
  <c r="D107" i="26" s="1"/>
  <c r="H107" i="25"/>
  <c r="B108" i="25"/>
  <c r="C108" i="25"/>
  <c r="C108" i="26" s="1"/>
  <c r="D108" i="25"/>
  <c r="D108" i="26" s="1"/>
  <c r="H108" i="25"/>
  <c r="B109" i="25"/>
  <c r="C109" i="25"/>
  <c r="C109" i="26" s="1"/>
  <c r="D109" i="25"/>
  <c r="D109" i="26" s="1"/>
  <c r="H109" i="25"/>
  <c r="B110" i="25"/>
  <c r="C110" i="25"/>
  <c r="C110" i="26" s="1"/>
  <c r="D110" i="25"/>
  <c r="D110" i="26" s="1"/>
  <c r="H110" i="25"/>
  <c r="B111" i="25"/>
  <c r="C111" i="25"/>
  <c r="C111" i="26" s="1"/>
  <c r="D111" i="25"/>
  <c r="D111" i="26" s="1"/>
  <c r="H111" i="25"/>
  <c r="B112" i="25"/>
  <c r="C112" i="25"/>
  <c r="C112" i="26" s="1"/>
  <c r="D112" i="25"/>
  <c r="D112" i="26" s="1"/>
  <c r="H112" i="25"/>
  <c r="B113" i="25"/>
  <c r="C113" i="25"/>
  <c r="C113" i="26" s="1"/>
  <c r="D113" i="25"/>
  <c r="D113" i="26" s="1"/>
  <c r="H113" i="25"/>
  <c r="B114" i="25"/>
  <c r="C114" i="25"/>
  <c r="C114" i="26" s="1"/>
  <c r="D114" i="25"/>
  <c r="D114" i="26" s="1"/>
  <c r="H114" i="25"/>
  <c r="B115" i="25"/>
  <c r="C115" i="25"/>
  <c r="C115" i="26" s="1"/>
  <c r="D115" i="25"/>
  <c r="D115" i="26" s="1"/>
  <c r="H115" i="25"/>
  <c r="B116" i="25"/>
  <c r="C116" i="25"/>
  <c r="C116" i="26" s="1"/>
  <c r="D116" i="25"/>
  <c r="D116" i="26" s="1"/>
  <c r="H116" i="25"/>
  <c r="B117" i="25"/>
  <c r="C117" i="25"/>
  <c r="C117" i="26" s="1"/>
  <c r="D117" i="25"/>
  <c r="D117" i="26" s="1"/>
  <c r="H117" i="25"/>
  <c r="B118" i="25"/>
  <c r="C118" i="25"/>
  <c r="C118" i="26" s="1"/>
  <c r="D118" i="25"/>
  <c r="D118" i="26" s="1"/>
  <c r="H118" i="25"/>
  <c r="B119" i="25"/>
  <c r="C119" i="25"/>
  <c r="C119" i="26" s="1"/>
  <c r="D119" i="25"/>
  <c r="D119" i="26" s="1"/>
  <c r="H119" i="25"/>
  <c r="B120" i="25"/>
  <c r="C120" i="25"/>
  <c r="C120" i="26" s="1"/>
  <c r="D120" i="25"/>
  <c r="D120" i="26" s="1"/>
  <c r="H120" i="25"/>
  <c r="B121" i="25"/>
  <c r="C121" i="25"/>
  <c r="C121" i="26" s="1"/>
  <c r="D121" i="25"/>
  <c r="D121" i="26" s="1"/>
  <c r="H121" i="25"/>
  <c r="B122" i="25"/>
  <c r="C122" i="25"/>
  <c r="C122" i="26" s="1"/>
  <c r="D122" i="25"/>
  <c r="D122" i="26" s="1"/>
  <c r="H122" i="25"/>
  <c r="B123" i="25"/>
  <c r="C123" i="25"/>
  <c r="C123" i="26" s="1"/>
  <c r="D123" i="25"/>
  <c r="D123" i="26" s="1"/>
  <c r="H123" i="25"/>
  <c r="B124" i="25"/>
  <c r="C124" i="25"/>
  <c r="C124" i="26" s="1"/>
  <c r="D124" i="25"/>
  <c r="D124" i="26" s="1"/>
  <c r="H124" i="25"/>
  <c r="B125" i="25"/>
  <c r="C125" i="25"/>
  <c r="C125" i="26" s="1"/>
  <c r="D125" i="25"/>
  <c r="D125" i="26" s="1"/>
  <c r="H125" i="25"/>
  <c r="B126" i="25"/>
  <c r="C126" i="25"/>
  <c r="C126" i="26" s="1"/>
  <c r="D126" i="25"/>
  <c r="D126" i="26" s="1"/>
  <c r="H126" i="25"/>
  <c r="B127" i="25"/>
  <c r="C127" i="25"/>
  <c r="C127" i="26" s="1"/>
  <c r="D127" i="25"/>
  <c r="D127" i="26" s="1"/>
  <c r="H127" i="25"/>
  <c r="B128" i="25"/>
  <c r="C128" i="25"/>
  <c r="C128" i="26" s="1"/>
  <c r="D128" i="25"/>
  <c r="D128" i="26" s="1"/>
  <c r="H128" i="25"/>
  <c r="B129" i="25"/>
  <c r="C129" i="25"/>
  <c r="C129" i="26" s="1"/>
  <c r="D129" i="25"/>
  <c r="D129" i="26" s="1"/>
  <c r="H129" i="25"/>
  <c r="B130" i="25"/>
  <c r="C130" i="25"/>
  <c r="C130" i="26" s="1"/>
  <c r="D130" i="25"/>
  <c r="D130" i="26" s="1"/>
  <c r="H130" i="25"/>
  <c r="B131" i="25"/>
  <c r="C131" i="25"/>
  <c r="C131" i="26" s="1"/>
  <c r="D131" i="25"/>
  <c r="D131" i="26" s="1"/>
  <c r="H131" i="25"/>
  <c r="B132" i="25"/>
  <c r="C132" i="25"/>
  <c r="C132" i="26" s="1"/>
  <c r="D132" i="25"/>
  <c r="D132" i="26" s="1"/>
  <c r="H132" i="25"/>
  <c r="B133" i="25"/>
  <c r="C133" i="25"/>
  <c r="C133" i="26" s="1"/>
  <c r="D133" i="25"/>
  <c r="D133" i="26" s="1"/>
  <c r="H133" i="25"/>
  <c r="B134" i="25"/>
  <c r="C134" i="25"/>
  <c r="C134" i="26" s="1"/>
  <c r="D134" i="25"/>
  <c r="D134" i="26" s="1"/>
  <c r="H134" i="25"/>
  <c r="B135" i="25"/>
  <c r="C135" i="25"/>
  <c r="C135" i="26" s="1"/>
  <c r="D135" i="25"/>
  <c r="D135" i="26" s="1"/>
  <c r="H135" i="25"/>
  <c r="B136" i="25"/>
  <c r="C136" i="25"/>
  <c r="C136" i="26" s="1"/>
  <c r="D136" i="25"/>
  <c r="D136" i="26" s="1"/>
  <c r="H136" i="25"/>
  <c r="B137" i="25"/>
  <c r="C137" i="25"/>
  <c r="C137" i="26" s="1"/>
  <c r="D137" i="25"/>
  <c r="D137" i="26" s="1"/>
  <c r="H137" i="25"/>
  <c r="B138" i="25"/>
  <c r="C138" i="25"/>
  <c r="C138" i="26" s="1"/>
  <c r="D138" i="25"/>
  <c r="D138" i="26" s="1"/>
  <c r="H138" i="25"/>
  <c r="B139" i="25"/>
  <c r="C139" i="25"/>
  <c r="C139" i="26" s="1"/>
  <c r="D139" i="25"/>
  <c r="D139" i="26" s="1"/>
  <c r="H139" i="25"/>
  <c r="B140" i="25"/>
  <c r="C140" i="25"/>
  <c r="C140" i="26" s="1"/>
  <c r="D140" i="25"/>
  <c r="D140" i="26" s="1"/>
  <c r="H140" i="25"/>
  <c r="B141" i="25"/>
  <c r="C141" i="25"/>
  <c r="C141" i="26" s="1"/>
  <c r="D141" i="25"/>
  <c r="D141" i="26" s="1"/>
  <c r="H141" i="25"/>
  <c r="B142" i="25"/>
  <c r="C142" i="25"/>
  <c r="C142" i="26" s="1"/>
  <c r="D142" i="25"/>
  <c r="D142" i="26" s="1"/>
  <c r="H142" i="25"/>
  <c r="B143" i="25"/>
  <c r="C143" i="25"/>
  <c r="C143" i="26" s="1"/>
  <c r="D143" i="25"/>
  <c r="D143" i="26" s="1"/>
  <c r="H143" i="25"/>
  <c r="B144" i="25"/>
  <c r="C144" i="25"/>
  <c r="C144" i="26" s="1"/>
  <c r="D144" i="25"/>
  <c r="D144" i="26" s="1"/>
  <c r="H144" i="25"/>
  <c r="B145" i="25"/>
  <c r="C145" i="25"/>
  <c r="C145" i="26" s="1"/>
  <c r="D145" i="25"/>
  <c r="D145" i="26" s="1"/>
  <c r="H145" i="25"/>
  <c r="B146" i="25"/>
  <c r="C146" i="25"/>
  <c r="C146" i="26" s="1"/>
  <c r="D146" i="25"/>
  <c r="D146" i="26" s="1"/>
  <c r="H146" i="25"/>
  <c r="B147" i="25"/>
  <c r="C147" i="25"/>
  <c r="C147" i="26" s="1"/>
  <c r="D147" i="25"/>
  <c r="D147" i="26" s="1"/>
  <c r="H147" i="25"/>
  <c r="B148" i="25"/>
  <c r="C148" i="25"/>
  <c r="C148" i="26" s="1"/>
  <c r="D148" i="25"/>
  <c r="D148" i="26" s="1"/>
  <c r="H148" i="25"/>
  <c r="B149" i="25"/>
  <c r="C149" i="25"/>
  <c r="C149" i="26" s="1"/>
  <c r="D149" i="25"/>
  <c r="D149" i="26" s="1"/>
  <c r="H149" i="25"/>
  <c r="B150" i="25"/>
  <c r="C150" i="25"/>
  <c r="C150" i="26" s="1"/>
  <c r="D150" i="25"/>
  <c r="D150" i="26" s="1"/>
  <c r="H150" i="25"/>
  <c r="B151" i="25"/>
  <c r="C151" i="25"/>
  <c r="C151" i="26" s="1"/>
  <c r="D151" i="25"/>
  <c r="D151" i="26" s="1"/>
  <c r="H151" i="25"/>
  <c r="B152" i="25"/>
  <c r="C152" i="25"/>
  <c r="C152" i="26" s="1"/>
  <c r="D152" i="25"/>
  <c r="D152" i="26" s="1"/>
  <c r="H152" i="25"/>
  <c r="B153" i="25"/>
  <c r="C153" i="25"/>
  <c r="C153" i="26" s="1"/>
  <c r="D153" i="25"/>
  <c r="D153" i="26" s="1"/>
  <c r="H153" i="25"/>
  <c r="B154" i="25"/>
  <c r="C154" i="25"/>
  <c r="C154" i="26" s="1"/>
  <c r="D154" i="25"/>
  <c r="D154" i="26" s="1"/>
  <c r="H154" i="25"/>
  <c r="B155" i="25"/>
  <c r="C155" i="25"/>
  <c r="C155" i="26" s="1"/>
  <c r="D155" i="25"/>
  <c r="D155" i="26" s="1"/>
  <c r="H155" i="25"/>
  <c r="B156" i="25"/>
  <c r="C156" i="25"/>
  <c r="C156" i="26" s="1"/>
  <c r="D156" i="25"/>
  <c r="D156" i="26" s="1"/>
  <c r="H156" i="25"/>
  <c r="B157" i="25"/>
  <c r="C157" i="25"/>
  <c r="C157" i="26" s="1"/>
  <c r="D157" i="25"/>
  <c r="D157" i="26" s="1"/>
  <c r="H157" i="25"/>
  <c r="B158" i="25"/>
  <c r="C158" i="25"/>
  <c r="C158" i="26" s="1"/>
  <c r="D158" i="25"/>
  <c r="D158" i="26" s="1"/>
  <c r="H158" i="25"/>
  <c r="B159" i="25"/>
  <c r="C159" i="25"/>
  <c r="C159" i="26" s="1"/>
  <c r="D159" i="25"/>
  <c r="D159" i="26" s="1"/>
  <c r="H159" i="25"/>
  <c r="B160" i="25"/>
  <c r="C160" i="25"/>
  <c r="C160" i="26" s="1"/>
  <c r="D160" i="25"/>
  <c r="D160" i="26" s="1"/>
  <c r="H160" i="25"/>
  <c r="B161" i="25"/>
  <c r="C161" i="25"/>
  <c r="C161" i="26" s="1"/>
  <c r="D161" i="25"/>
  <c r="D161" i="26" s="1"/>
  <c r="H161" i="25"/>
  <c r="B162" i="25"/>
  <c r="C162" i="25"/>
  <c r="C162" i="26" s="1"/>
  <c r="D162" i="25"/>
  <c r="D162" i="26" s="1"/>
  <c r="H162" i="25"/>
  <c r="B163" i="25"/>
  <c r="C163" i="25"/>
  <c r="C163" i="26" s="1"/>
  <c r="D163" i="25"/>
  <c r="D163" i="26" s="1"/>
  <c r="H163" i="25"/>
  <c r="B164" i="25"/>
  <c r="C164" i="25"/>
  <c r="C164" i="26" s="1"/>
  <c r="D164" i="25"/>
  <c r="D164" i="26" s="1"/>
  <c r="H164" i="25"/>
  <c r="B165" i="25"/>
  <c r="C165" i="25"/>
  <c r="C165" i="26" s="1"/>
  <c r="D165" i="25"/>
  <c r="D165" i="26" s="1"/>
  <c r="H165" i="25"/>
  <c r="B166" i="25"/>
  <c r="C166" i="25"/>
  <c r="C166" i="26" s="1"/>
  <c r="D166" i="25"/>
  <c r="D166" i="26" s="1"/>
  <c r="H166" i="25"/>
  <c r="B167" i="25"/>
  <c r="C167" i="25"/>
  <c r="C167" i="26" s="1"/>
  <c r="D167" i="25"/>
  <c r="D167" i="26" s="1"/>
  <c r="H167" i="25"/>
  <c r="B168" i="25"/>
  <c r="C168" i="25"/>
  <c r="C168" i="26" s="1"/>
  <c r="D168" i="25"/>
  <c r="D168" i="26" s="1"/>
  <c r="H168" i="25"/>
  <c r="B169" i="25"/>
  <c r="C169" i="25"/>
  <c r="C169" i="26" s="1"/>
  <c r="D169" i="25"/>
  <c r="D169" i="26" s="1"/>
  <c r="H169" i="25"/>
  <c r="B170" i="25"/>
  <c r="C170" i="25"/>
  <c r="C170" i="26" s="1"/>
  <c r="D170" i="25"/>
  <c r="D170" i="26" s="1"/>
  <c r="H170" i="25"/>
  <c r="B171" i="25"/>
  <c r="C171" i="25"/>
  <c r="C171" i="26" s="1"/>
  <c r="D171" i="25"/>
  <c r="D171" i="26" s="1"/>
  <c r="H171" i="25"/>
  <c r="B172" i="25"/>
  <c r="C172" i="25"/>
  <c r="C172" i="26" s="1"/>
  <c r="D172" i="25"/>
  <c r="D172" i="26" s="1"/>
  <c r="H172" i="25"/>
  <c r="B173" i="25"/>
  <c r="C173" i="25"/>
  <c r="C173" i="26" s="1"/>
  <c r="D173" i="25"/>
  <c r="D173" i="26" s="1"/>
  <c r="H173" i="25"/>
  <c r="B174" i="25"/>
  <c r="C174" i="25"/>
  <c r="C174" i="26" s="1"/>
  <c r="D174" i="25"/>
  <c r="D174" i="26" s="1"/>
  <c r="H174" i="25"/>
  <c r="B175" i="25"/>
  <c r="C175" i="25"/>
  <c r="C175" i="26" s="1"/>
  <c r="D175" i="25"/>
  <c r="D175" i="26" s="1"/>
  <c r="H175" i="25"/>
  <c r="B176" i="25"/>
  <c r="C176" i="25"/>
  <c r="C176" i="26" s="1"/>
  <c r="D176" i="25"/>
  <c r="D176" i="26" s="1"/>
  <c r="H176" i="25"/>
  <c r="B177" i="25"/>
  <c r="C177" i="25"/>
  <c r="C177" i="26" s="1"/>
  <c r="D177" i="25"/>
  <c r="D177" i="26" s="1"/>
  <c r="H177" i="25"/>
  <c r="B178" i="25"/>
  <c r="C178" i="25"/>
  <c r="C178" i="26" s="1"/>
  <c r="D178" i="25"/>
  <c r="D178" i="26" s="1"/>
  <c r="H178" i="25"/>
  <c r="B179" i="25"/>
  <c r="C179" i="25"/>
  <c r="C179" i="26" s="1"/>
  <c r="D179" i="25"/>
  <c r="D179" i="26" s="1"/>
  <c r="H179" i="25"/>
  <c r="B180" i="25"/>
  <c r="C180" i="25"/>
  <c r="C180" i="26" s="1"/>
  <c r="D180" i="25"/>
  <c r="D180" i="26" s="1"/>
  <c r="H180" i="25"/>
  <c r="B181" i="25"/>
  <c r="C181" i="25"/>
  <c r="C181" i="26" s="1"/>
  <c r="D181" i="25"/>
  <c r="D181" i="26" s="1"/>
  <c r="H181" i="25"/>
  <c r="B182" i="25"/>
  <c r="C182" i="25"/>
  <c r="C182" i="26" s="1"/>
  <c r="D182" i="25"/>
  <c r="D182" i="26" s="1"/>
  <c r="H182" i="25"/>
  <c r="B183" i="25"/>
  <c r="C183" i="25"/>
  <c r="C183" i="26" s="1"/>
  <c r="D183" i="25"/>
  <c r="D183" i="26" s="1"/>
  <c r="H183" i="25"/>
  <c r="B184" i="25"/>
  <c r="C184" i="25"/>
  <c r="C184" i="26" s="1"/>
  <c r="D184" i="25"/>
  <c r="D184" i="26" s="1"/>
  <c r="H184" i="25"/>
  <c r="B185" i="25"/>
  <c r="C185" i="25"/>
  <c r="C185" i="26" s="1"/>
  <c r="D185" i="25"/>
  <c r="D185" i="26" s="1"/>
  <c r="H185" i="25"/>
  <c r="B186" i="25"/>
  <c r="C186" i="25"/>
  <c r="C186" i="26" s="1"/>
  <c r="D186" i="25"/>
  <c r="D186" i="26" s="1"/>
  <c r="H186" i="25"/>
  <c r="B187" i="25"/>
  <c r="C187" i="25"/>
  <c r="C187" i="26" s="1"/>
  <c r="D187" i="25"/>
  <c r="D187" i="26" s="1"/>
  <c r="H187" i="25"/>
  <c r="B188" i="25"/>
  <c r="C188" i="25"/>
  <c r="C188" i="26" s="1"/>
  <c r="D188" i="25"/>
  <c r="D188" i="26" s="1"/>
  <c r="H188" i="25"/>
  <c r="B189" i="25"/>
  <c r="C189" i="25"/>
  <c r="C189" i="26" s="1"/>
  <c r="D189" i="25"/>
  <c r="D189" i="26" s="1"/>
  <c r="H189" i="25"/>
  <c r="B190" i="25"/>
  <c r="C190" i="25"/>
  <c r="C190" i="26" s="1"/>
  <c r="D190" i="25"/>
  <c r="D190" i="26" s="1"/>
  <c r="H190" i="25"/>
  <c r="B191" i="25"/>
  <c r="C191" i="25"/>
  <c r="C191" i="26" s="1"/>
  <c r="D191" i="25"/>
  <c r="D191" i="26" s="1"/>
  <c r="H191" i="25"/>
  <c r="B192" i="25"/>
  <c r="C192" i="25"/>
  <c r="C192" i="26" s="1"/>
  <c r="D192" i="25"/>
  <c r="D192" i="26" s="1"/>
  <c r="H192" i="25"/>
  <c r="B193" i="25"/>
  <c r="C193" i="25"/>
  <c r="C193" i="26" s="1"/>
  <c r="D193" i="25"/>
  <c r="D193" i="26" s="1"/>
  <c r="H193" i="25"/>
  <c r="B194" i="25"/>
  <c r="C194" i="25"/>
  <c r="C194" i="26" s="1"/>
  <c r="D194" i="25"/>
  <c r="D194" i="26" s="1"/>
  <c r="H194" i="25"/>
  <c r="B195" i="25"/>
  <c r="C195" i="25"/>
  <c r="C195" i="26" s="1"/>
  <c r="D195" i="25"/>
  <c r="D195" i="26" s="1"/>
  <c r="H195" i="25"/>
  <c r="B196" i="25"/>
  <c r="C196" i="25"/>
  <c r="C196" i="26" s="1"/>
  <c r="D196" i="25"/>
  <c r="D196" i="26" s="1"/>
  <c r="H196" i="25"/>
  <c r="B197" i="25"/>
  <c r="C197" i="25"/>
  <c r="C197" i="26" s="1"/>
  <c r="D197" i="25"/>
  <c r="D197" i="26" s="1"/>
  <c r="H197" i="25"/>
  <c r="B198" i="25"/>
  <c r="C198" i="25"/>
  <c r="C198" i="26" s="1"/>
  <c r="D198" i="25"/>
  <c r="D198" i="26" s="1"/>
  <c r="H198" i="25"/>
  <c r="B199" i="25"/>
  <c r="C199" i="25"/>
  <c r="C199" i="26" s="1"/>
  <c r="D199" i="25"/>
  <c r="D199" i="26" s="1"/>
  <c r="H199" i="25"/>
  <c r="B200" i="25"/>
  <c r="C200" i="25"/>
  <c r="C200" i="26" s="1"/>
  <c r="D200" i="25"/>
  <c r="D200" i="26" s="1"/>
  <c r="H200" i="25"/>
  <c r="B201" i="25"/>
  <c r="C201" i="25"/>
  <c r="C201" i="26" s="1"/>
  <c r="D201" i="25"/>
  <c r="D201" i="26" s="1"/>
  <c r="H201" i="25"/>
  <c r="B202" i="25"/>
  <c r="C202" i="25"/>
  <c r="C202" i="26" s="1"/>
  <c r="D202" i="25"/>
  <c r="D202" i="26" s="1"/>
  <c r="H202" i="25"/>
  <c r="B203" i="25"/>
  <c r="C203" i="25"/>
  <c r="C203" i="26" s="1"/>
  <c r="D203" i="25"/>
  <c r="D203" i="26" s="1"/>
  <c r="H203" i="25"/>
  <c r="B204" i="25"/>
  <c r="C204" i="25"/>
  <c r="C204" i="26" s="1"/>
  <c r="D204" i="25"/>
  <c r="D204" i="26" s="1"/>
  <c r="H204" i="25"/>
  <c r="B205" i="25"/>
  <c r="C205" i="25"/>
  <c r="C205" i="26" s="1"/>
  <c r="D205" i="25"/>
  <c r="D205" i="26" s="1"/>
  <c r="H205" i="25"/>
  <c r="B206" i="25"/>
  <c r="C206" i="25"/>
  <c r="C206" i="26" s="1"/>
  <c r="D206" i="25"/>
  <c r="D206" i="26" s="1"/>
  <c r="H206" i="25"/>
  <c r="B207" i="25"/>
  <c r="C207" i="25"/>
  <c r="C207" i="26" s="1"/>
  <c r="D207" i="25"/>
  <c r="D207" i="26" s="1"/>
  <c r="H207" i="25"/>
  <c r="B208" i="25"/>
  <c r="C208" i="25"/>
  <c r="C208" i="26" s="1"/>
  <c r="D208" i="25"/>
  <c r="D208" i="26" s="1"/>
  <c r="H208" i="25"/>
  <c r="B209" i="25"/>
  <c r="C209" i="25"/>
  <c r="C209" i="26" s="1"/>
  <c r="D209" i="25"/>
  <c r="D209" i="26" s="1"/>
  <c r="H209" i="25"/>
  <c r="B210" i="25"/>
  <c r="C210" i="25"/>
  <c r="C210" i="26" s="1"/>
  <c r="D210" i="25"/>
  <c r="D210" i="26" s="1"/>
  <c r="H210" i="25"/>
  <c r="B211" i="25"/>
  <c r="C211" i="25"/>
  <c r="C211" i="26" s="1"/>
  <c r="D211" i="25"/>
  <c r="D211" i="26" s="1"/>
  <c r="H211" i="25"/>
  <c r="B212" i="25"/>
  <c r="C212" i="25"/>
  <c r="C212" i="26" s="1"/>
  <c r="D212" i="25"/>
  <c r="D212" i="26" s="1"/>
  <c r="H212" i="25"/>
  <c r="B213" i="25"/>
  <c r="C213" i="25"/>
  <c r="C213" i="26" s="1"/>
  <c r="D213" i="25"/>
  <c r="D213" i="26" s="1"/>
  <c r="H213" i="25"/>
  <c r="B214" i="25"/>
  <c r="C214" i="25"/>
  <c r="C214" i="26" s="1"/>
  <c r="D214" i="25"/>
  <c r="D214" i="26" s="1"/>
  <c r="H214" i="25"/>
  <c r="B215" i="25"/>
  <c r="C215" i="25"/>
  <c r="C215" i="26" s="1"/>
  <c r="D215" i="25"/>
  <c r="D215" i="26" s="1"/>
  <c r="H215" i="25"/>
  <c r="B216" i="25"/>
  <c r="C216" i="25"/>
  <c r="C216" i="26" s="1"/>
  <c r="D216" i="25"/>
  <c r="D216" i="26" s="1"/>
  <c r="H216" i="25"/>
  <c r="B217" i="25"/>
  <c r="C217" i="25"/>
  <c r="C217" i="26" s="1"/>
  <c r="D217" i="25"/>
  <c r="D217" i="26" s="1"/>
  <c r="H217" i="25"/>
  <c r="B218" i="25"/>
  <c r="C218" i="25"/>
  <c r="C218" i="26" s="1"/>
  <c r="D218" i="25"/>
  <c r="D218" i="26" s="1"/>
  <c r="H218" i="25"/>
  <c r="B219" i="25"/>
  <c r="C219" i="25"/>
  <c r="C219" i="26" s="1"/>
  <c r="D219" i="25"/>
  <c r="D219" i="26" s="1"/>
  <c r="H219" i="25"/>
  <c r="B220" i="25"/>
  <c r="C220" i="25"/>
  <c r="C220" i="26" s="1"/>
  <c r="D220" i="25"/>
  <c r="D220" i="26" s="1"/>
  <c r="H220" i="25"/>
  <c r="B221" i="25"/>
  <c r="C221" i="25"/>
  <c r="C221" i="26" s="1"/>
  <c r="D221" i="25"/>
  <c r="D221" i="26" s="1"/>
  <c r="H221" i="25"/>
  <c r="B222" i="25"/>
  <c r="C222" i="25"/>
  <c r="C222" i="26" s="1"/>
  <c r="D222" i="25"/>
  <c r="D222" i="26" s="1"/>
  <c r="H222" i="25"/>
  <c r="B223" i="25"/>
  <c r="C223" i="25"/>
  <c r="C223" i="26" s="1"/>
  <c r="D223" i="25"/>
  <c r="D223" i="26" s="1"/>
  <c r="H223" i="25"/>
  <c r="B224" i="25"/>
  <c r="C224" i="25"/>
  <c r="C224" i="26" s="1"/>
  <c r="D224" i="25"/>
  <c r="D224" i="26" s="1"/>
  <c r="H224" i="25"/>
  <c r="B225" i="25"/>
  <c r="C225" i="25"/>
  <c r="C225" i="26" s="1"/>
  <c r="D225" i="25"/>
  <c r="D225" i="26" s="1"/>
  <c r="H225" i="25"/>
  <c r="B226" i="25"/>
  <c r="C226" i="25"/>
  <c r="C226" i="26" s="1"/>
  <c r="D226" i="25"/>
  <c r="D226" i="26" s="1"/>
  <c r="H226" i="25"/>
  <c r="B227" i="25"/>
  <c r="C227" i="25"/>
  <c r="C227" i="26" s="1"/>
  <c r="D227" i="25"/>
  <c r="D227" i="26" s="1"/>
  <c r="H227" i="25"/>
  <c r="B228" i="25"/>
  <c r="C228" i="25"/>
  <c r="C228" i="26" s="1"/>
  <c r="D228" i="25"/>
  <c r="D228" i="26" s="1"/>
  <c r="H228" i="25"/>
  <c r="B229" i="25"/>
  <c r="C229" i="25"/>
  <c r="C229" i="26" s="1"/>
  <c r="D229" i="25"/>
  <c r="D229" i="26" s="1"/>
  <c r="H229" i="25"/>
  <c r="B230" i="25"/>
  <c r="C230" i="25"/>
  <c r="C230" i="26" s="1"/>
  <c r="D230" i="25"/>
  <c r="D230" i="26" s="1"/>
  <c r="H230" i="25"/>
  <c r="B231" i="25"/>
  <c r="C231" i="25"/>
  <c r="C231" i="26" s="1"/>
  <c r="D231" i="25"/>
  <c r="D231" i="26" s="1"/>
  <c r="H231" i="25"/>
  <c r="B232" i="25"/>
  <c r="C232" i="25"/>
  <c r="C232" i="26" s="1"/>
  <c r="D232" i="25"/>
  <c r="D232" i="26" s="1"/>
  <c r="H232" i="25"/>
  <c r="B233" i="25"/>
  <c r="C233" i="25"/>
  <c r="C233" i="26" s="1"/>
  <c r="D233" i="25"/>
  <c r="D233" i="26" s="1"/>
  <c r="H233" i="25"/>
  <c r="B234" i="25"/>
  <c r="C234" i="25"/>
  <c r="C234" i="26" s="1"/>
  <c r="D234" i="25"/>
  <c r="D234" i="26" s="1"/>
  <c r="H234" i="25"/>
  <c r="B235" i="25"/>
  <c r="C235" i="25"/>
  <c r="C235" i="26" s="1"/>
  <c r="D235" i="25"/>
  <c r="D235" i="26" s="1"/>
  <c r="H235" i="25"/>
  <c r="B236" i="25"/>
  <c r="C236" i="25"/>
  <c r="C236" i="26" s="1"/>
  <c r="D236" i="25"/>
  <c r="D236" i="26" s="1"/>
  <c r="H236" i="25"/>
  <c r="B237" i="25"/>
  <c r="C237" i="25"/>
  <c r="C237" i="26" s="1"/>
  <c r="D237" i="25"/>
  <c r="D237" i="26" s="1"/>
  <c r="H237" i="25"/>
  <c r="B238" i="25"/>
  <c r="C238" i="25"/>
  <c r="C238" i="26" s="1"/>
  <c r="D238" i="25"/>
  <c r="D238" i="26" s="1"/>
  <c r="H238" i="25"/>
  <c r="B239" i="25"/>
  <c r="C239" i="25"/>
  <c r="C239" i="26" s="1"/>
  <c r="D239" i="25"/>
  <c r="D239" i="26" s="1"/>
  <c r="H239" i="25"/>
  <c r="B240" i="25"/>
  <c r="C240" i="25"/>
  <c r="C240" i="26" s="1"/>
  <c r="D240" i="25"/>
  <c r="D240" i="26" s="1"/>
  <c r="H240" i="25"/>
  <c r="B241" i="25"/>
  <c r="C241" i="25"/>
  <c r="C241" i="26" s="1"/>
  <c r="D241" i="25"/>
  <c r="D241" i="26" s="1"/>
  <c r="H241" i="25"/>
  <c r="B242" i="25"/>
  <c r="C242" i="25"/>
  <c r="C242" i="26" s="1"/>
  <c r="D242" i="25"/>
  <c r="D242" i="26" s="1"/>
  <c r="H242" i="25"/>
  <c r="B243" i="25"/>
  <c r="C243" i="25"/>
  <c r="C243" i="26" s="1"/>
  <c r="D243" i="25"/>
  <c r="D243" i="26" s="1"/>
  <c r="H243" i="25"/>
  <c r="B244" i="25"/>
  <c r="C244" i="25"/>
  <c r="C244" i="26" s="1"/>
  <c r="D244" i="25"/>
  <c r="D244" i="26" s="1"/>
  <c r="H244" i="25"/>
  <c r="B245" i="25"/>
  <c r="C245" i="25"/>
  <c r="C245" i="26" s="1"/>
  <c r="D245" i="25"/>
  <c r="D245" i="26" s="1"/>
  <c r="H245" i="25"/>
  <c r="B246" i="25"/>
  <c r="C246" i="25"/>
  <c r="C246" i="26" s="1"/>
  <c r="D246" i="25"/>
  <c r="D246" i="26" s="1"/>
  <c r="H246" i="25"/>
  <c r="B247" i="25"/>
  <c r="C247" i="25"/>
  <c r="C247" i="26" s="1"/>
  <c r="D247" i="25"/>
  <c r="D247" i="26" s="1"/>
  <c r="H247" i="25"/>
  <c r="B248" i="25"/>
  <c r="C248" i="25"/>
  <c r="C248" i="26" s="1"/>
  <c r="D248" i="25"/>
  <c r="D248" i="26" s="1"/>
  <c r="H248" i="25"/>
  <c r="B249" i="25"/>
  <c r="C249" i="25"/>
  <c r="C249" i="26" s="1"/>
  <c r="D249" i="25"/>
  <c r="D249" i="26" s="1"/>
  <c r="H249" i="25"/>
  <c r="B250" i="25"/>
  <c r="C250" i="25"/>
  <c r="C250" i="26" s="1"/>
  <c r="D250" i="25"/>
  <c r="D250" i="26" s="1"/>
  <c r="H250" i="25"/>
  <c r="B251" i="25"/>
  <c r="C251" i="25"/>
  <c r="C251" i="26" s="1"/>
  <c r="D251" i="25"/>
  <c r="D251" i="26" s="1"/>
  <c r="H251" i="25"/>
  <c r="B252" i="25"/>
  <c r="C252" i="25"/>
  <c r="C252" i="26" s="1"/>
  <c r="D252" i="25"/>
  <c r="D252" i="26" s="1"/>
  <c r="H252" i="25"/>
  <c r="B253" i="25"/>
  <c r="C253" i="25"/>
  <c r="C253" i="26" s="1"/>
  <c r="D253" i="25"/>
  <c r="D253" i="26" s="1"/>
  <c r="H253" i="25"/>
  <c r="B254" i="25"/>
  <c r="C254" i="25"/>
  <c r="C254" i="26" s="1"/>
  <c r="D254" i="25"/>
  <c r="D254" i="26" s="1"/>
  <c r="H254" i="25"/>
  <c r="B255" i="25"/>
  <c r="C255" i="25"/>
  <c r="C255" i="26" s="1"/>
  <c r="D255" i="25"/>
  <c r="D255" i="26" s="1"/>
  <c r="H255" i="25"/>
  <c r="B256" i="25"/>
  <c r="C256" i="25"/>
  <c r="C256" i="26" s="1"/>
  <c r="D256" i="25"/>
  <c r="D256" i="26" s="1"/>
  <c r="H256" i="25"/>
  <c r="B257" i="25"/>
  <c r="C257" i="25"/>
  <c r="C257" i="26" s="1"/>
  <c r="D257" i="25"/>
  <c r="D257" i="26" s="1"/>
  <c r="H257" i="25"/>
  <c r="B258" i="25"/>
  <c r="C258" i="25"/>
  <c r="C258" i="26" s="1"/>
  <c r="D258" i="25"/>
  <c r="D258" i="26" s="1"/>
  <c r="H258" i="25"/>
  <c r="B259" i="25"/>
  <c r="C259" i="25"/>
  <c r="C259" i="26" s="1"/>
  <c r="D259" i="25"/>
  <c r="D259" i="26" s="1"/>
  <c r="H259" i="25"/>
  <c r="B260" i="25"/>
  <c r="C260" i="25"/>
  <c r="C260" i="26" s="1"/>
  <c r="D260" i="25"/>
  <c r="D260" i="26" s="1"/>
  <c r="H260" i="25"/>
  <c r="B261" i="25"/>
  <c r="C261" i="25"/>
  <c r="C261" i="26" s="1"/>
  <c r="D261" i="25"/>
  <c r="D261" i="26" s="1"/>
  <c r="H261" i="25"/>
  <c r="B262" i="25"/>
  <c r="C262" i="25"/>
  <c r="C262" i="26" s="1"/>
  <c r="D262" i="25"/>
  <c r="D262" i="26" s="1"/>
  <c r="H262" i="25"/>
  <c r="B263" i="25"/>
  <c r="C263" i="25"/>
  <c r="C263" i="26" s="1"/>
  <c r="D263" i="25"/>
  <c r="D263" i="26" s="1"/>
  <c r="H263" i="25"/>
  <c r="B264" i="25"/>
  <c r="C264" i="25"/>
  <c r="C264" i="26" s="1"/>
  <c r="D264" i="25"/>
  <c r="D264" i="26" s="1"/>
  <c r="H264" i="25"/>
  <c r="B265" i="25"/>
  <c r="C265" i="25"/>
  <c r="C265" i="26" s="1"/>
  <c r="D265" i="25"/>
  <c r="D265" i="26" s="1"/>
  <c r="H265" i="25"/>
  <c r="B266" i="25"/>
  <c r="C266" i="25"/>
  <c r="C266" i="26" s="1"/>
  <c r="D266" i="25"/>
  <c r="D266" i="26" s="1"/>
  <c r="H266" i="25"/>
  <c r="B267" i="25"/>
  <c r="C267" i="25"/>
  <c r="C267" i="26" s="1"/>
  <c r="D267" i="25"/>
  <c r="D267" i="26" s="1"/>
  <c r="H267" i="25"/>
  <c r="B268" i="25"/>
  <c r="C268" i="25"/>
  <c r="C268" i="26" s="1"/>
  <c r="D268" i="25"/>
  <c r="D268" i="26" s="1"/>
  <c r="H268" i="25"/>
  <c r="B269" i="25"/>
  <c r="C269" i="25"/>
  <c r="C269" i="26" s="1"/>
  <c r="D269" i="25"/>
  <c r="D269" i="26" s="1"/>
  <c r="H269" i="25"/>
  <c r="B270" i="25"/>
  <c r="C270" i="25"/>
  <c r="C270" i="26" s="1"/>
  <c r="D270" i="25"/>
  <c r="D270" i="26" s="1"/>
  <c r="H270" i="25"/>
  <c r="B271" i="25"/>
  <c r="C271" i="25"/>
  <c r="C271" i="26" s="1"/>
  <c r="D271" i="25"/>
  <c r="D271" i="26" s="1"/>
  <c r="H271" i="25"/>
  <c r="B272" i="25"/>
  <c r="C272" i="25"/>
  <c r="C272" i="26" s="1"/>
  <c r="D272" i="25"/>
  <c r="D272" i="26" s="1"/>
  <c r="H272" i="25"/>
  <c r="B273" i="25"/>
  <c r="C273" i="25"/>
  <c r="C273" i="26" s="1"/>
  <c r="D273" i="25"/>
  <c r="D273" i="26" s="1"/>
  <c r="H273" i="25"/>
  <c r="B274" i="25"/>
  <c r="C274" i="25"/>
  <c r="C274" i="26" s="1"/>
  <c r="D274" i="25"/>
  <c r="D274" i="26" s="1"/>
  <c r="H274" i="25"/>
  <c r="B275" i="25"/>
  <c r="C275" i="25"/>
  <c r="C275" i="26" s="1"/>
  <c r="D275" i="25"/>
  <c r="D275" i="26" s="1"/>
  <c r="H275" i="25"/>
  <c r="B276" i="25"/>
  <c r="C276" i="25"/>
  <c r="C276" i="26" s="1"/>
  <c r="D276" i="25"/>
  <c r="D276" i="26" s="1"/>
  <c r="H276" i="25"/>
  <c r="B277" i="25"/>
  <c r="C277" i="25"/>
  <c r="C277" i="26" s="1"/>
  <c r="D277" i="25"/>
  <c r="D277" i="26" s="1"/>
  <c r="H277" i="25"/>
  <c r="B278" i="25"/>
  <c r="C278" i="25"/>
  <c r="C278" i="26" s="1"/>
  <c r="D278" i="25"/>
  <c r="D278" i="26" s="1"/>
  <c r="H278" i="25"/>
  <c r="B279" i="25"/>
  <c r="C279" i="25"/>
  <c r="C279" i="26" s="1"/>
  <c r="D279" i="25"/>
  <c r="D279" i="26" s="1"/>
  <c r="H279" i="25"/>
  <c r="B280" i="25"/>
  <c r="C280" i="25"/>
  <c r="C280" i="26" s="1"/>
  <c r="D280" i="25"/>
  <c r="D280" i="26" s="1"/>
  <c r="H280" i="25"/>
  <c r="B281" i="25"/>
  <c r="C281" i="25"/>
  <c r="C281" i="26" s="1"/>
  <c r="D281" i="25"/>
  <c r="D281" i="26" s="1"/>
  <c r="H281" i="25"/>
  <c r="B282" i="25"/>
  <c r="C282" i="25"/>
  <c r="C282" i="26" s="1"/>
  <c r="D282" i="25"/>
  <c r="D282" i="26" s="1"/>
  <c r="H282" i="25"/>
  <c r="B283" i="25"/>
  <c r="C283" i="25"/>
  <c r="C283" i="26" s="1"/>
  <c r="D283" i="25"/>
  <c r="D283" i="26" s="1"/>
  <c r="H283" i="25"/>
  <c r="B284" i="25"/>
  <c r="C284" i="25"/>
  <c r="C284" i="26" s="1"/>
  <c r="D284" i="25"/>
  <c r="D284" i="26" s="1"/>
  <c r="H284" i="25"/>
  <c r="B285" i="25"/>
  <c r="C285" i="25"/>
  <c r="C285" i="26" s="1"/>
  <c r="D285" i="25"/>
  <c r="D285" i="26" s="1"/>
  <c r="H285" i="25"/>
  <c r="B286" i="25"/>
  <c r="C286" i="25"/>
  <c r="C286" i="26" s="1"/>
  <c r="D286" i="25"/>
  <c r="D286" i="26" s="1"/>
  <c r="H286" i="25"/>
  <c r="B287" i="25"/>
  <c r="C287" i="25"/>
  <c r="C287" i="26" s="1"/>
  <c r="D287" i="25"/>
  <c r="D287" i="26" s="1"/>
  <c r="H287" i="25"/>
  <c r="B288" i="25"/>
  <c r="C288" i="25"/>
  <c r="C288" i="26" s="1"/>
  <c r="D288" i="25"/>
  <c r="D288" i="26" s="1"/>
  <c r="H288" i="25"/>
  <c r="B289" i="25"/>
  <c r="C289" i="25"/>
  <c r="C289" i="26" s="1"/>
  <c r="D289" i="25"/>
  <c r="D289" i="26" s="1"/>
  <c r="H289" i="25"/>
  <c r="B290" i="25"/>
  <c r="C290" i="25"/>
  <c r="C290" i="26" s="1"/>
  <c r="D290" i="25"/>
  <c r="D290" i="26" s="1"/>
  <c r="H290" i="25"/>
  <c r="B291" i="25"/>
  <c r="C291" i="25"/>
  <c r="C291" i="26" s="1"/>
  <c r="D291" i="25"/>
  <c r="D291" i="26" s="1"/>
  <c r="H291" i="25"/>
  <c r="B292" i="25"/>
  <c r="C292" i="25"/>
  <c r="C292" i="26" s="1"/>
  <c r="D292" i="25"/>
  <c r="D292" i="26" s="1"/>
  <c r="H292" i="25"/>
  <c r="B293" i="25"/>
  <c r="C293" i="25"/>
  <c r="C293" i="26" s="1"/>
  <c r="D293" i="25"/>
  <c r="D293" i="26" s="1"/>
  <c r="H293" i="25"/>
  <c r="B294" i="25"/>
  <c r="C294" i="25"/>
  <c r="C294" i="26" s="1"/>
  <c r="D294" i="25"/>
  <c r="D294" i="26" s="1"/>
  <c r="H294" i="25"/>
  <c r="B295" i="25"/>
  <c r="C295" i="25"/>
  <c r="C295" i="26" s="1"/>
  <c r="D295" i="25"/>
  <c r="D295" i="26" s="1"/>
  <c r="H295" i="25"/>
  <c r="B296" i="25"/>
  <c r="C296" i="25"/>
  <c r="C296" i="26" s="1"/>
  <c r="D296" i="25"/>
  <c r="D296" i="26" s="1"/>
  <c r="H296" i="25"/>
  <c r="B297" i="25"/>
  <c r="C297" i="25"/>
  <c r="C297" i="26" s="1"/>
  <c r="D297" i="25"/>
  <c r="D297" i="26" s="1"/>
  <c r="H297" i="25"/>
  <c r="B298" i="25"/>
  <c r="C298" i="25"/>
  <c r="C298" i="26" s="1"/>
  <c r="D298" i="25"/>
  <c r="D298" i="26" s="1"/>
  <c r="H298" i="25"/>
  <c r="B299" i="25"/>
  <c r="C299" i="25"/>
  <c r="C299" i="26" s="1"/>
  <c r="D299" i="25"/>
  <c r="D299" i="26" s="1"/>
  <c r="H299" i="25"/>
  <c r="B300" i="25"/>
  <c r="C300" i="25"/>
  <c r="C300" i="26" s="1"/>
  <c r="D300" i="25"/>
  <c r="D300" i="26" s="1"/>
  <c r="H300" i="25"/>
  <c r="B301" i="25"/>
  <c r="C301" i="25"/>
  <c r="C301" i="26" s="1"/>
  <c r="D301" i="25"/>
  <c r="D301" i="26" s="1"/>
  <c r="H301" i="25"/>
  <c r="B302" i="25"/>
  <c r="C302" i="25"/>
  <c r="C302" i="26" s="1"/>
  <c r="D302" i="25"/>
  <c r="D302" i="26" s="1"/>
  <c r="H302" i="25"/>
  <c r="B303" i="25"/>
  <c r="C303" i="25"/>
  <c r="C303" i="26" s="1"/>
  <c r="D303" i="25"/>
  <c r="D303" i="26" s="1"/>
  <c r="H303" i="25"/>
  <c r="B304" i="25"/>
  <c r="C304" i="25"/>
  <c r="C304" i="26" s="1"/>
  <c r="D304" i="25"/>
  <c r="D304" i="26" s="1"/>
  <c r="H304" i="25"/>
  <c r="B305" i="25"/>
  <c r="C305" i="25"/>
  <c r="C305" i="26" s="1"/>
  <c r="D305" i="25"/>
  <c r="D305" i="26" s="1"/>
  <c r="H305" i="25"/>
  <c r="B306" i="25"/>
  <c r="C306" i="25"/>
  <c r="C306" i="26" s="1"/>
  <c r="D306" i="25"/>
  <c r="D306" i="26" s="1"/>
  <c r="H306" i="25"/>
  <c r="B307" i="25"/>
  <c r="C307" i="25"/>
  <c r="C307" i="26" s="1"/>
  <c r="D307" i="25"/>
  <c r="D307" i="26" s="1"/>
  <c r="H307" i="25"/>
  <c r="B308" i="25"/>
  <c r="C308" i="25"/>
  <c r="C308" i="26" s="1"/>
  <c r="D308" i="25"/>
  <c r="D308" i="26" s="1"/>
  <c r="H308" i="25"/>
  <c r="B309" i="25"/>
  <c r="C309" i="25"/>
  <c r="C309" i="26" s="1"/>
  <c r="D309" i="25"/>
  <c r="D309" i="26" s="1"/>
  <c r="H309" i="25"/>
  <c r="B310" i="25"/>
  <c r="C310" i="25"/>
  <c r="C310" i="26" s="1"/>
  <c r="D310" i="25"/>
  <c r="D310" i="26" s="1"/>
  <c r="H310" i="25"/>
  <c r="B311" i="25"/>
  <c r="C311" i="25"/>
  <c r="C311" i="26" s="1"/>
  <c r="D311" i="25"/>
  <c r="D311" i="26" s="1"/>
  <c r="H311" i="25"/>
  <c r="B312" i="25"/>
  <c r="C312" i="25"/>
  <c r="C312" i="26" s="1"/>
  <c r="D312" i="25"/>
  <c r="D312" i="26" s="1"/>
  <c r="H312" i="25"/>
  <c r="B313" i="25"/>
  <c r="C313" i="25"/>
  <c r="C313" i="26" s="1"/>
  <c r="D313" i="25"/>
  <c r="D313" i="26" s="1"/>
  <c r="H313" i="25"/>
  <c r="B314" i="25"/>
  <c r="C314" i="25"/>
  <c r="C314" i="26" s="1"/>
  <c r="D314" i="25"/>
  <c r="D314" i="26" s="1"/>
  <c r="H314" i="25"/>
  <c r="B315" i="25"/>
  <c r="C315" i="25"/>
  <c r="C315" i="26" s="1"/>
  <c r="D315" i="25"/>
  <c r="D315" i="26" s="1"/>
  <c r="H315" i="25"/>
  <c r="B316" i="25"/>
  <c r="C316" i="25"/>
  <c r="C316" i="26" s="1"/>
  <c r="D316" i="25"/>
  <c r="D316" i="26" s="1"/>
  <c r="H316" i="25"/>
  <c r="B317" i="25"/>
  <c r="C317" i="25"/>
  <c r="C317" i="26" s="1"/>
  <c r="D317" i="25"/>
  <c r="D317" i="26" s="1"/>
  <c r="H317" i="25"/>
  <c r="B318" i="25"/>
  <c r="C318" i="25"/>
  <c r="C318" i="26" s="1"/>
  <c r="D318" i="25"/>
  <c r="D318" i="26" s="1"/>
  <c r="H318" i="25"/>
  <c r="B319" i="25"/>
  <c r="C319" i="25"/>
  <c r="C319" i="26" s="1"/>
  <c r="D319" i="25"/>
  <c r="D319" i="26" s="1"/>
  <c r="H319" i="25"/>
  <c r="B320" i="25"/>
  <c r="C320" i="25"/>
  <c r="C320" i="26" s="1"/>
  <c r="D320" i="25"/>
  <c r="D320" i="26" s="1"/>
  <c r="H320" i="25"/>
  <c r="B321" i="25"/>
  <c r="C321" i="25"/>
  <c r="C321" i="26" s="1"/>
  <c r="D321" i="25"/>
  <c r="D321" i="26" s="1"/>
  <c r="H321" i="25"/>
  <c r="B322" i="25"/>
  <c r="C322" i="25"/>
  <c r="C322" i="26" s="1"/>
  <c r="D322" i="25"/>
  <c r="D322" i="26" s="1"/>
  <c r="H322" i="25"/>
  <c r="B323" i="25"/>
  <c r="C323" i="25"/>
  <c r="C323" i="26" s="1"/>
  <c r="D323" i="25"/>
  <c r="D323" i="26" s="1"/>
  <c r="H323" i="25"/>
  <c r="B324" i="25"/>
  <c r="C324" i="25"/>
  <c r="C324" i="26" s="1"/>
  <c r="D324" i="25"/>
  <c r="D324" i="26" s="1"/>
  <c r="H324" i="25"/>
  <c r="B325" i="25"/>
  <c r="C325" i="25"/>
  <c r="C325" i="26" s="1"/>
  <c r="D325" i="25"/>
  <c r="D325" i="26" s="1"/>
  <c r="H325" i="25"/>
  <c r="B326" i="25"/>
  <c r="C326" i="25"/>
  <c r="C326" i="26" s="1"/>
  <c r="D326" i="25"/>
  <c r="D326" i="26" s="1"/>
  <c r="H326" i="25"/>
  <c r="B327" i="25"/>
  <c r="C327" i="25"/>
  <c r="C327" i="26" s="1"/>
  <c r="D327" i="25"/>
  <c r="D327" i="26" s="1"/>
  <c r="H327" i="25"/>
  <c r="B328" i="25"/>
  <c r="C328" i="25"/>
  <c r="C328" i="26" s="1"/>
  <c r="D328" i="25"/>
  <c r="D328" i="26" s="1"/>
  <c r="H328" i="25"/>
  <c r="B329" i="25"/>
  <c r="C329" i="25"/>
  <c r="C329" i="26" s="1"/>
  <c r="D329" i="25"/>
  <c r="D329" i="26" s="1"/>
  <c r="H329" i="25"/>
  <c r="B330" i="25"/>
  <c r="C330" i="25"/>
  <c r="C330" i="26" s="1"/>
  <c r="D330" i="25"/>
  <c r="D330" i="26" s="1"/>
  <c r="H330" i="25"/>
  <c r="B331" i="25"/>
  <c r="C331" i="25"/>
  <c r="C331" i="26" s="1"/>
  <c r="D331" i="25"/>
  <c r="D331" i="26" s="1"/>
  <c r="H331" i="25"/>
  <c r="B332" i="25"/>
  <c r="C332" i="25"/>
  <c r="C332" i="26" s="1"/>
  <c r="D332" i="25"/>
  <c r="D332" i="26" s="1"/>
  <c r="H332" i="25"/>
  <c r="B333" i="25"/>
  <c r="C333" i="25"/>
  <c r="C333" i="26" s="1"/>
  <c r="D333" i="25"/>
  <c r="D333" i="26" s="1"/>
  <c r="H333" i="25"/>
  <c r="B334" i="25"/>
  <c r="C334" i="25"/>
  <c r="C334" i="26" s="1"/>
  <c r="D334" i="25"/>
  <c r="D334" i="26" s="1"/>
  <c r="H334" i="25"/>
  <c r="B335" i="25"/>
  <c r="C335" i="25"/>
  <c r="C335" i="26" s="1"/>
  <c r="D335" i="25"/>
  <c r="D335" i="26" s="1"/>
  <c r="H335" i="25"/>
  <c r="B336" i="25"/>
  <c r="C336" i="25"/>
  <c r="C336" i="26" s="1"/>
  <c r="D336" i="25"/>
  <c r="D336" i="26" s="1"/>
  <c r="H336" i="25"/>
  <c r="B337" i="25"/>
  <c r="C337" i="25"/>
  <c r="C337" i="26" s="1"/>
  <c r="D337" i="25"/>
  <c r="D337" i="26" s="1"/>
  <c r="H337" i="25"/>
  <c r="B338" i="25"/>
  <c r="C338" i="25"/>
  <c r="C338" i="26" s="1"/>
  <c r="D338" i="25"/>
  <c r="D338" i="26" s="1"/>
  <c r="H338" i="25"/>
  <c r="B339" i="25"/>
  <c r="C339" i="25"/>
  <c r="C339" i="26" s="1"/>
  <c r="D339" i="25"/>
  <c r="D339" i="26" s="1"/>
  <c r="H339" i="25"/>
  <c r="B340" i="25"/>
  <c r="C340" i="25"/>
  <c r="C340" i="26" s="1"/>
  <c r="D340" i="25"/>
  <c r="D340" i="26" s="1"/>
  <c r="H340" i="25"/>
  <c r="B341" i="25"/>
  <c r="C341" i="25"/>
  <c r="C341" i="26" s="1"/>
  <c r="D341" i="25"/>
  <c r="D341" i="26" s="1"/>
  <c r="H341" i="25"/>
  <c r="B342" i="25"/>
  <c r="C342" i="25"/>
  <c r="C342" i="26" s="1"/>
  <c r="D342" i="25"/>
  <c r="D342" i="26" s="1"/>
  <c r="H342" i="25"/>
  <c r="B343" i="25"/>
  <c r="C343" i="25"/>
  <c r="C343" i="26" s="1"/>
  <c r="D343" i="25"/>
  <c r="D343" i="26" s="1"/>
  <c r="H343" i="25"/>
  <c r="B344" i="25"/>
  <c r="C344" i="25"/>
  <c r="C344" i="26" s="1"/>
  <c r="D344" i="25"/>
  <c r="D344" i="26" s="1"/>
  <c r="H344" i="25"/>
  <c r="B345" i="25"/>
  <c r="C345" i="25"/>
  <c r="C345" i="26" s="1"/>
  <c r="D345" i="25"/>
  <c r="D345" i="26" s="1"/>
  <c r="H345" i="25"/>
  <c r="B346" i="25"/>
  <c r="C346" i="25"/>
  <c r="C346" i="26" s="1"/>
  <c r="D346" i="25"/>
  <c r="D346" i="26" s="1"/>
  <c r="H346" i="25"/>
  <c r="B347" i="25"/>
  <c r="C347" i="25"/>
  <c r="C347" i="26" s="1"/>
  <c r="D347" i="25"/>
  <c r="D347" i="26" s="1"/>
  <c r="H347" i="25"/>
  <c r="B348" i="25"/>
  <c r="C348" i="25"/>
  <c r="C348" i="26" s="1"/>
  <c r="D348" i="25"/>
  <c r="D348" i="26" s="1"/>
  <c r="H348" i="25"/>
  <c r="B349" i="25"/>
  <c r="C349" i="25"/>
  <c r="C349" i="26" s="1"/>
  <c r="D349" i="25"/>
  <c r="D349" i="26" s="1"/>
  <c r="H349" i="25"/>
  <c r="B350" i="25"/>
  <c r="C350" i="25"/>
  <c r="C350" i="26" s="1"/>
  <c r="D350" i="25"/>
  <c r="D350" i="26" s="1"/>
  <c r="H350" i="25"/>
  <c r="B351" i="25"/>
  <c r="C351" i="25"/>
  <c r="C351" i="26" s="1"/>
  <c r="D351" i="25"/>
  <c r="D351" i="26" s="1"/>
  <c r="H351" i="25"/>
  <c r="B352" i="25"/>
  <c r="C352" i="25"/>
  <c r="C352" i="26" s="1"/>
  <c r="D352" i="25"/>
  <c r="D352" i="26" s="1"/>
  <c r="H352" i="25"/>
  <c r="B353" i="25"/>
  <c r="C353" i="25"/>
  <c r="C353" i="26" s="1"/>
  <c r="D353" i="25"/>
  <c r="D353" i="26" s="1"/>
  <c r="H353" i="25"/>
  <c r="B354" i="25"/>
  <c r="C354" i="25"/>
  <c r="C354" i="26" s="1"/>
  <c r="D354" i="25"/>
  <c r="D354" i="26" s="1"/>
  <c r="H354" i="25"/>
  <c r="B355" i="25"/>
  <c r="C355" i="25"/>
  <c r="C355" i="26" s="1"/>
  <c r="D355" i="25"/>
  <c r="D355" i="26" s="1"/>
  <c r="H355" i="25"/>
  <c r="B356" i="25"/>
  <c r="C356" i="25"/>
  <c r="C356" i="26" s="1"/>
  <c r="D356" i="25"/>
  <c r="D356" i="26" s="1"/>
  <c r="H356" i="25"/>
  <c r="B357" i="25"/>
  <c r="C357" i="25"/>
  <c r="C357" i="26" s="1"/>
  <c r="D357" i="25"/>
  <c r="D357" i="26" s="1"/>
  <c r="H357" i="25"/>
  <c r="B358" i="25"/>
  <c r="C358" i="25"/>
  <c r="C358" i="26" s="1"/>
  <c r="D358" i="25"/>
  <c r="D358" i="26" s="1"/>
  <c r="H358" i="25"/>
  <c r="B359" i="25"/>
  <c r="C359" i="25"/>
  <c r="C359" i="26" s="1"/>
  <c r="D359" i="25"/>
  <c r="D359" i="26" s="1"/>
  <c r="H359" i="25"/>
  <c r="B360" i="25"/>
  <c r="C360" i="25"/>
  <c r="C360" i="26" s="1"/>
  <c r="D360" i="25"/>
  <c r="D360" i="26" s="1"/>
  <c r="H360" i="25"/>
  <c r="B361" i="25"/>
  <c r="C361" i="25"/>
  <c r="C361" i="26" s="1"/>
  <c r="D361" i="25"/>
  <c r="D361" i="26" s="1"/>
  <c r="H361" i="25"/>
  <c r="B362" i="25"/>
  <c r="C362" i="25"/>
  <c r="C362" i="26" s="1"/>
  <c r="D362" i="25"/>
  <c r="D362" i="26" s="1"/>
  <c r="H362" i="25"/>
  <c r="B363" i="25"/>
  <c r="C363" i="25"/>
  <c r="C363" i="26" s="1"/>
  <c r="D363" i="25"/>
  <c r="D363" i="26" s="1"/>
  <c r="H363" i="25"/>
  <c r="B364" i="25"/>
  <c r="C364" i="25"/>
  <c r="C364" i="26" s="1"/>
  <c r="D364" i="25"/>
  <c r="D364" i="26" s="1"/>
  <c r="H364" i="25"/>
  <c r="B365" i="25"/>
  <c r="C365" i="25"/>
  <c r="C365" i="26" s="1"/>
  <c r="D365" i="25"/>
  <c r="D365" i="26" s="1"/>
  <c r="H365" i="25"/>
  <c r="B366" i="25"/>
  <c r="C366" i="25"/>
  <c r="C366" i="26" s="1"/>
  <c r="D366" i="25"/>
  <c r="D366" i="26" s="1"/>
  <c r="H366" i="25"/>
  <c r="B367" i="25"/>
  <c r="C367" i="25"/>
  <c r="C367" i="26" s="1"/>
  <c r="D367" i="25"/>
  <c r="D367" i="26" s="1"/>
  <c r="H367" i="25"/>
  <c r="B368" i="25"/>
  <c r="C368" i="25"/>
  <c r="C368" i="26" s="1"/>
  <c r="D368" i="25"/>
  <c r="D368" i="26" s="1"/>
  <c r="H368" i="25"/>
  <c r="B369" i="25"/>
  <c r="C369" i="25"/>
  <c r="C369" i="26" s="1"/>
  <c r="D369" i="25"/>
  <c r="D369" i="26" s="1"/>
  <c r="H369" i="25"/>
  <c r="B370" i="25"/>
  <c r="C370" i="25"/>
  <c r="C370" i="26" s="1"/>
  <c r="D370" i="25"/>
  <c r="D370" i="26" s="1"/>
  <c r="H370" i="25"/>
  <c r="B371" i="25"/>
  <c r="C371" i="25"/>
  <c r="C371" i="26" s="1"/>
  <c r="D371" i="25"/>
  <c r="D371" i="26" s="1"/>
  <c r="H371" i="25"/>
  <c r="B372" i="25"/>
  <c r="C372" i="25"/>
  <c r="C372" i="26" s="1"/>
  <c r="D372" i="25"/>
  <c r="D372" i="26" s="1"/>
  <c r="H372" i="25"/>
  <c r="B373" i="25"/>
  <c r="C373" i="25"/>
  <c r="C373" i="26" s="1"/>
  <c r="D373" i="25"/>
  <c r="D373" i="26" s="1"/>
  <c r="H373" i="25"/>
  <c r="B374" i="25"/>
  <c r="C374" i="25"/>
  <c r="C374" i="26" s="1"/>
  <c r="D374" i="25"/>
  <c r="D374" i="26" s="1"/>
  <c r="H374" i="25"/>
  <c r="B375" i="25"/>
  <c r="C375" i="25"/>
  <c r="C375" i="26" s="1"/>
  <c r="D375" i="25"/>
  <c r="D375" i="26" s="1"/>
  <c r="H375" i="25"/>
  <c r="B376" i="25"/>
  <c r="C376" i="25"/>
  <c r="C376" i="26" s="1"/>
  <c r="D376" i="25"/>
  <c r="D376" i="26" s="1"/>
  <c r="H376" i="25"/>
  <c r="B377" i="25"/>
  <c r="C377" i="25"/>
  <c r="C377" i="26" s="1"/>
  <c r="D377" i="25"/>
  <c r="D377" i="26" s="1"/>
  <c r="H377" i="25"/>
  <c r="B378" i="25"/>
  <c r="C378" i="25"/>
  <c r="C378" i="26" s="1"/>
  <c r="D378" i="25"/>
  <c r="D378" i="26" s="1"/>
  <c r="H378" i="25"/>
  <c r="B379" i="25"/>
  <c r="C379" i="25"/>
  <c r="C379" i="26" s="1"/>
  <c r="D379" i="25"/>
  <c r="D379" i="26" s="1"/>
  <c r="H379" i="25"/>
  <c r="B380" i="25"/>
  <c r="C380" i="25"/>
  <c r="C380" i="26" s="1"/>
  <c r="D380" i="25"/>
  <c r="D380" i="26" s="1"/>
  <c r="H380" i="25"/>
  <c r="B381" i="25"/>
  <c r="C381" i="25"/>
  <c r="C381" i="26" s="1"/>
  <c r="D381" i="25"/>
  <c r="D381" i="26" s="1"/>
  <c r="H381" i="25"/>
  <c r="B382" i="25"/>
  <c r="C382" i="25"/>
  <c r="C382" i="26" s="1"/>
  <c r="D382" i="25"/>
  <c r="D382" i="26" s="1"/>
  <c r="H382" i="25"/>
  <c r="B383" i="25"/>
  <c r="C383" i="25"/>
  <c r="C383" i="26" s="1"/>
  <c r="D383" i="25"/>
  <c r="D383" i="26" s="1"/>
  <c r="H383" i="25"/>
  <c r="B384" i="25"/>
  <c r="C384" i="25"/>
  <c r="C384" i="26" s="1"/>
  <c r="D384" i="25"/>
  <c r="D384" i="26" s="1"/>
  <c r="H384" i="25"/>
  <c r="B385" i="25"/>
  <c r="C385" i="25"/>
  <c r="C385" i="26" s="1"/>
  <c r="D385" i="25"/>
  <c r="D385" i="26" s="1"/>
  <c r="H385" i="25"/>
  <c r="B386" i="25"/>
  <c r="C386" i="25"/>
  <c r="C386" i="26" s="1"/>
  <c r="D386" i="25"/>
  <c r="D386" i="26" s="1"/>
  <c r="H386" i="25"/>
  <c r="B387" i="25"/>
  <c r="C387" i="25"/>
  <c r="C387" i="26" s="1"/>
  <c r="D387" i="25"/>
  <c r="D387" i="26" s="1"/>
  <c r="H387" i="25"/>
  <c r="B388" i="25"/>
  <c r="C388" i="25"/>
  <c r="C388" i="26" s="1"/>
  <c r="D388" i="25"/>
  <c r="D388" i="26" s="1"/>
  <c r="H388" i="25"/>
  <c r="B389" i="25"/>
  <c r="C389" i="25"/>
  <c r="C389" i="26" s="1"/>
  <c r="D389" i="25"/>
  <c r="D389" i="26" s="1"/>
  <c r="H389" i="25"/>
  <c r="B390" i="25"/>
  <c r="C390" i="25"/>
  <c r="C390" i="26" s="1"/>
  <c r="D390" i="25"/>
  <c r="D390" i="26" s="1"/>
  <c r="H390" i="25"/>
  <c r="B391" i="25"/>
  <c r="C391" i="25"/>
  <c r="C391" i="26" s="1"/>
  <c r="D391" i="25"/>
  <c r="D391" i="26" s="1"/>
  <c r="H391" i="25"/>
  <c r="B392" i="25"/>
  <c r="C392" i="25"/>
  <c r="C392" i="26" s="1"/>
  <c r="D392" i="25"/>
  <c r="D392" i="26" s="1"/>
  <c r="H392" i="25"/>
  <c r="B393" i="25"/>
  <c r="C393" i="25"/>
  <c r="C393" i="26" s="1"/>
  <c r="D393" i="25"/>
  <c r="D393" i="26" s="1"/>
  <c r="H393" i="25"/>
  <c r="B394" i="25"/>
  <c r="C394" i="25"/>
  <c r="C394" i="26" s="1"/>
  <c r="D394" i="25"/>
  <c r="D394" i="26" s="1"/>
  <c r="H394" i="25"/>
  <c r="B395" i="25"/>
  <c r="C395" i="25"/>
  <c r="C395" i="26" s="1"/>
  <c r="D395" i="25"/>
  <c r="D395" i="26" s="1"/>
  <c r="H395" i="25"/>
  <c r="B396" i="25"/>
  <c r="C396" i="25"/>
  <c r="C396" i="26" s="1"/>
  <c r="D396" i="25"/>
  <c r="D396" i="26" s="1"/>
  <c r="H396" i="25"/>
  <c r="B397" i="25"/>
  <c r="C397" i="25"/>
  <c r="C397" i="26" s="1"/>
  <c r="D397" i="25"/>
  <c r="D397" i="26" s="1"/>
  <c r="H397" i="25"/>
  <c r="B398" i="25"/>
  <c r="C398" i="25"/>
  <c r="C398" i="26" s="1"/>
  <c r="D398" i="25"/>
  <c r="D398" i="26" s="1"/>
  <c r="H398" i="25"/>
  <c r="B399" i="25"/>
  <c r="C399" i="25"/>
  <c r="C399" i="26" s="1"/>
  <c r="D399" i="25"/>
  <c r="D399" i="26" s="1"/>
  <c r="H399" i="25"/>
  <c r="B400" i="25"/>
  <c r="C400" i="25"/>
  <c r="C400" i="26" s="1"/>
  <c r="D400" i="25"/>
  <c r="D400" i="26" s="1"/>
  <c r="H400" i="25"/>
  <c r="B401" i="25"/>
  <c r="C401" i="25"/>
  <c r="C401" i="26" s="1"/>
  <c r="D401" i="25"/>
  <c r="D401" i="26" s="1"/>
  <c r="H401" i="25"/>
  <c r="B402" i="25"/>
  <c r="C402" i="25"/>
  <c r="C402" i="26" s="1"/>
  <c r="D402" i="25"/>
  <c r="D402" i="26" s="1"/>
  <c r="H402" i="25"/>
  <c r="B403" i="25"/>
  <c r="C403" i="25"/>
  <c r="C403" i="26" s="1"/>
  <c r="D403" i="25"/>
  <c r="D403" i="26" s="1"/>
  <c r="H403" i="25"/>
  <c r="B404" i="25"/>
  <c r="C404" i="25"/>
  <c r="C404" i="26" s="1"/>
  <c r="D404" i="25"/>
  <c r="D404" i="26" s="1"/>
  <c r="H404" i="25"/>
  <c r="B405" i="25"/>
  <c r="C405" i="25"/>
  <c r="C405" i="26" s="1"/>
  <c r="D405" i="25"/>
  <c r="D405" i="26" s="1"/>
  <c r="H405" i="25"/>
  <c r="B406" i="25"/>
  <c r="C406" i="25"/>
  <c r="C406" i="26" s="1"/>
  <c r="D406" i="25"/>
  <c r="D406" i="26" s="1"/>
  <c r="H406" i="25"/>
  <c r="B407" i="25"/>
  <c r="C407" i="25"/>
  <c r="C407" i="26" s="1"/>
  <c r="D407" i="25"/>
  <c r="D407" i="26" s="1"/>
  <c r="H407" i="25"/>
  <c r="B408" i="25"/>
  <c r="C408" i="25"/>
  <c r="C408" i="26" s="1"/>
  <c r="D408" i="25"/>
  <c r="D408" i="26" s="1"/>
  <c r="H408" i="25"/>
  <c r="B409" i="25"/>
  <c r="C409" i="25"/>
  <c r="C409" i="26" s="1"/>
  <c r="D409" i="25"/>
  <c r="D409" i="26" s="1"/>
  <c r="H409" i="25"/>
  <c r="B410" i="25"/>
  <c r="C410" i="25"/>
  <c r="C410" i="26" s="1"/>
  <c r="D410" i="25"/>
  <c r="D410" i="26" s="1"/>
  <c r="H410" i="25"/>
  <c r="B411" i="25"/>
  <c r="C411" i="25"/>
  <c r="C411" i="26" s="1"/>
  <c r="D411" i="25"/>
  <c r="D411" i="26" s="1"/>
  <c r="H411" i="25"/>
  <c r="B412" i="25"/>
  <c r="C412" i="25"/>
  <c r="C412" i="26" s="1"/>
  <c r="D412" i="25"/>
  <c r="D412" i="26" s="1"/>
  <c r="H412" i="25"/>
  <c r="B413" i="25"/>
  <c r="C413" i="25"/>
  <c r="C413" i="26" s="1"/>
  <c r="D413" i="25"/>
  <c r="D413" i="26" s="1"/>
  <c r="H413" i="25"/>
  <c r="B414" i="25"/>
  <c r="C414" i="25"/>
  <c r="C414" i="26" s="1"/>
  <c r="D414" i="25"/>
  <c r="D414" i="26" s="1"/>
  <c r="H414" i="25"/>
  <c r="B415" i="25"/>
  <c r="C415" i="25"/>
  <c r="C415" i="26" s="1"/>
  <c r="D415" i="25"/>
  <c r="D415" i="26" s="1"/>
  <c r="H415" i="25"/>
  <c r="B416" i="25"/>
  <c r="C416" i="25"/>
  <c r="C416" i="26" s="1"/>
  <c r="D416" i="25"/>
  <c r="D416" i="26" s="1"/>
  <c r="H416" i="25"/>
  <c r="B417" i="25"/>
  <c r="C417" i="25"/>
  <c r="C417" i="26" s="1"/>
  <c r="D417" i="25"/>
  <c r="D417" i="26" s="1"/>
  <c r="H417" i="25"/>
  <c r="B418" i="25"/>
  <c r="C418" i="25"/>
  <c r="C418" i="26" s="1"/>
  <c r="D418" i="25"/>
  <c r="D418" i="26" s="1"/>
  <c r="H418" i="25"/>
  <c r="B419" i="25"/>
  <c r="C419" i="25"/>
  <c r="C419" i="26" s="1"/>
  <c r="D419" i="25"/>
  <c r="D419" i="26" s="1"/>
  <c r="H419" i="25"/>
  <c r="B420" i="25"/>
  <c r="C420" i="25"/>
  <c r="C420" i="26" s="1"/>
  <c r="D420" i="25"/>
  <c r="D420" i="26" s="1"/>
  <c r="H420" i="25"/>
  <c r="B421" i="25"/>
  <c r="C421" i="25"/>
  <c r="C421" i="26" s="1"/>
  <c r="D421" i="25"/>
  <c r="D421" i="26" s="1"/>
  <c r="H421" i="25"/>
  <c r="B422" i="25"/>
  <c r="C422" i="25"/>
  <c r="C422" i="26" s="1"/>
  <c r="D422" i="25"/>
  <c r="D422" i="26" s="1"/>
  <c r="H422" i="25"/>
  <c r="B423" i="25"/>
  <c r="C423" i="25"/>
  <c r="C423" i="26" s="1"/>
  <c r="D423" i="25"/>
  <c r="D423" i="26" s="1"/>
  <c r="H423" i="25"/>
  <c r="B424" i="25"/>
  <c r="C424" i="25"/>
  <c r="C424" i="26" s="1"/>
  <c r="D424" i="25"/>
  <c r="D424" i="26" s="1"/>
  <c r="H424" i="25"/>
  <c r="B425" i="25"/>
  <c r="C425" i="25"/>
  <c r="C425" i="26" s="1"/>
  <c r="D425" i="25"/>
  <c r="D425" i="26" s="1"/>
  <c r="H425" i="25"/>
  <c r="B426" i="25"/>
  <c r="C426" i="25"/>
  <c r="C426" i="26" s="1"/>
  <c r="D426" i="25"/>
  <c r="D426" i="26" s="1"/>
  <c r="H426" i="25"/>
  <c r="B427" i="25"/>
  <c r="C427" i="25"/>
  <c r="C427" i="26" s="1"/>
  <c r="D427" i="25"/>
  <c r="D427" i="26" s="1"/>
  <c r="H427" i="25"/>
  <c r="B428" i="25"/>
  <c r="C428" i="25"/>
  <c r="C428" i="26" s="1"/>
  <c r="D428" i="25"/>
  <c r="D428" i="26" s="1"/>
  <c r="H428" i="25"/>
  <c r="B429" i="25"/>
  <c r="C429" i="25"/>
  <c r="C429" i="26" s="1"/>
  <c r="D429" i="25"/>
  <c r="D429" i="26" s="1"/>
  <c r="H429" i="25"/>
  <c r="B430" i="25"/>
  <c r="C430" i="25"/>
  <c r="C430" i="26" s="1"/>
  <c r="D430" i="25"/>
  <c r="D430" i="26" s="1"/>
  <c r="H430" i="25"/>
  <c r="B431" i="25"/>
  <c r="C431" i="25"/>
  <c r="C431" i="26" s="1"/>
  <c r="D431" i="25"/>
  <c r="D431" i="26" s="1"/>
  <c r="H431" i="25"/>
  <c r="B432" i="25"/>
  <c r="C432" i="25"/>
  <c r="C432" i="26" s="1"/>
  <c r="D432" i="25"/>
  <c r="D432" i="26" s="1"/>
  <c r="H432" i="25"/>
  <c r="B433" i="25"/>
  <c r="C433" i="25"/>
  <c r="C433" i="26" s="1"/>
  <c r="D433" i="25"/>
  <c r="D433" i="26" s="1"/>
  <c r="H433" i="25"/>
  <c r="B434" i="25"/>
  <c r="C434" i="25"/>
  <c r="C434" i="26" s="1"/>
  <c r="D434" i="25"/>
  <c r="D434" i="26" s="1"/>
  <c r="H434" i="25"/>
  <c r="B435" i="25"/>
  <c r="C435" i="25"/>
  <c r="C435" i="26" s="1"/>
  <c r="D435" i="25"/>
  <c r="D435" i="26" s="1"/>
  <c r="H435" i="25"/>
  <c r="B436" i="25"/>
  <c r="C436" i="25"/>
  <c r="C436" i="26" s="1"/>
  <c r="D436" i="25"/>
  <c r="D436" i="26" s="1"/>
  <c r="H436" i="25"/>
  <c r="B437" i="25"/>
  <c r="C437" i="25"/>
  <c r="C437" i="26" s="1"/>
  <c r="D437" i="25"/>
  <c r="D437" i="26" s="1"/>
  <c r="H437" i="25"/>
  <c r="B438" i="25"/>
  <c r="C438" i="25"/>
  <c r="C438" i="26" s="1"/>
  <c r="D438" i="25"/>
  <c r="D438" i="26" s="1"/>
  <c r="H438" i="25"/>
  <c r="B439" i="25"/>
  <c r="C439" i="25"/>
  <c r="C439" i="26" s="1"/>
  <c r="D439" i="25"/>
  <c r="D439" i="26" s="1"/>
  <c r="H439" i="25"/>
  <c r="B440" i="25"/>
  <c r="C440" i="25"/>
  <c r="C440" i="26" s="1"/>
  <c r="D440" i="25"/>
  <c r="D440" i="26" s="1"/>
  <c r="H440" i="25"/>
  <c r="B441" i="25"/>
  <c r="C441" i="25"/>
  <c r="C441" i="26" s="1"/>
  <c r="D441" i="25"/>
  <c r="D441" i="26" s="1"/>
  <c r="H441" i="25"/>
  <c r="B442" i="25"/>
  <c r="C442" i="25"/>
  <c r="C442" i="26" s="1"/>
  <c r="D442" i="25"/>
  <c r="D442" i="26" s="1"/>
  <c r="H442" i="25"/>
  <c r="B443" i="25"/>
  <c r="C443" i="25"/>
  <c r="C443" i="26" s="1"/>
  <c r="D443" i="25"/>
  <c r="D443" i="26" s="1"/>
  <c r="H443" i="25"/>
  <c r="B444" i="25"/>
  <c r="C444" i="25"/>
  <c r="C444" i="26" s="1"/>
  <c r="D444" i="25"/>
  <c r="D444" i="26" s="1"/>
  <c r="H444" i="25"/>
  <c r="B445" i="25"/>
  <c r="C445" i="25"/>
  <c r="C445" i="26" s="1"/>
  <c r="D445" i="25"/>
  <c r="D445" i="26" s="1"/>
  <c r="H445" i="25"/>
  <c r="B446" i="25"/>
  <c r="C446" i="25"/>
  <c r="C446" i="26" s="1"/>
  <c r="D446" i="25"/>
  <c r="D446" i="26" s="1"/>
  <c r="H446" i="25"/>
  <c r="B447" i="25"/>
  <c r="C447" i="25"/>
  <c r="C447" i="26" s="1"/>
  <c r="D447" i="25"/>
  <c r="D447" i="26" s="1"/>
  <c r="H447" i="25"/>
  <c r="B448" i="25"/>
  <c r="C448" i="25"/>
  <c r="C448" i="26" s="1"/>
  <c r="D448" i="25"/>
  <c r="D448" i="26" s="1"/>
  <c r="H448" i="25"/>
  <c r="B449" i="25"/>
  <c r="C449" i="25"/>
  <c r="C449" i="26" s="1"/>
  <c r="D449" i="25"/>
  <c r="D449" i="26" s="1"/>
  <c r="H449" i="25"/>
  <c r="B450" i="25"/>
  <c r="C450" i="25"/>
  <c r="C450" i="26" s="1"/>
  <c r="D450" i="25"/>
  <c r="D450" i="26" s="1"/>
  <c r="H450" i="25"/>
  <c r="B451" i="25"/>
  <c r="C451" i="25"/>
  <c r="C451" i="26" s="1"/>
  <c r="D451" i="25"/>
  <c r="D451" i="26" s="1"/>
  <c r="H451" i="25"/>
  <c r="B452" i="25"/>
  <c r="C452" i="25"/>
  <c r="C452" i="26" s="1"/>
  <c r="D452" i="25"/>
  <c r="D452" i="26" s="1"/>
  <c r="H452" i="25"/>
  <c r="B453" i="25"/>
  <c r="C453" i="25"/>
  <c r="C453" i="26" s="1"/>
  <c r="D453" i="25"/>
  <c r="D453" i="26" s="1"/>
  <c r="H453" i="25"/>
  <c r="B454" i="25"/>
  <c r="C454" i="25"/>
  <c r="C454" i="26" s="1"/>
  <c r="D454" i="25"/>
  <c r="D454" i="26" s="1"/>
  <c r="H454" i="25"/>
  <c r="B455" i="25"/>
  <c r="C455" i="25"/>
  <c r="C455" i="26" s="1"/>
  <c r="D455" i="25"/>
  <c r="D455" i="26" s="1"/>
  <c r="H455" i="25"/>
  <c r="B456" i="25"/>
  <c r="C456" i="25"/>
  <c r="C456" i="26" s="1"/>
  <c r="D456" i="25"/>
  <c r="D456" i="26" s="1"/>
  <c r="H456" i="25"/>
  <c r="B457" i="25"/>
  <c r="C457" i="25"/>
  <c r="C457" i="26" s="1"/>
  <c r="D457" i="25"/>
  <c r="D457" i="26" s="1"/>
  <c r="H457" i="25"/>
  <c r="B458" i="25"/>
  <c r="C458" i="25"/>
  <c r="C458" i="26" s="1"/>
  <c r="D458" i="25"/>
  <c r="D458" i="26" s="1"/>
  <c r="H458" i="25"/>
  <c r="B459" i="25"/>
  <c r="C459" i="25"/>
  <c r="C459" i="26" s="1"/>
  <c r="D459" i="25"/>
  <c r="D459" i="26" s="1"/>
  <c r="H459" i="25"/>
  <c r="B460" i="25"/>
  <c r="C460" i="25"/>
  <c r="C460" i="26" s="1"/>
  <c r="D460" i="25"/>
  <c r="D460" i="26" s="1"/>
  <c r="H460" i="25"/>
  <c r="B461" i="25"/>
  <c r="C461" i="25"/>
  <c r="C461" i="26" s="1"/>
  <c r="D461" i="25"/>
  <c r="D461" i="26" s="1"/>
  <c r="H461" i="25"/>
  <c r="B462" i="25"/>
  <c r="C462" i="25"/>
  <c r="C462" i="26" s="1"/>
  <c r="D462" i="25"/>
  <c r="D462" i="26" s="1"/>
  <c r="H462" i="25"/>
  <c r="B463" i="25"/>
  <c r="C463" i="25"/>
  <c r="C463" i="26" s="1"/>
  <c r="D463" i="25"/>
  <c r="D463" i="26" s="1"/>
  <c r="H463" i="25"/>
  <c r="B464" i="25"/>
  <c r="C464" i="25"/>
  <c r="C464" i="26" s="1"/>
  <c r="D464" i="25"/>
  <c r="D464" i="26" s="1"/>
  <c r="H464" i="25"/>
  <c r="B465" i="25"/>
  <c r="C465" i="25"/>
  <c r="C465" i="26" s="1"/>
  <c r="D465" i="25"/>
  <c r="D465" i="26" s="1"/>
  <c r="H465" i="25"/>
  <c r="B466" i="25"/>
  <c r="C466" i="25"/>
  <c r="C466" i="26" s="1"/>
  <c r="D466" i="25"/>
  <c r="D466" i="26" s="1"/>
  <c r="H466" i="25"/>
  <c r="B467" i="25"/>
  <c r="C467" i="25"/>
  <c r="C467" i="26" s="1"/>
  <c r="D467" i="25"/>
  <c r="D467" i="26" s="1"/>
  <c r="H467" i="25"/>
  <c r="B468" i="25"/>
  <c r="C468" i="25"/>
  <c r="C468" i="26" s="1"/>
  <c r="D468" i="25"/>
  <c r="D468" i="26" s="1"/>
  <c r="H468" i="25"/>
  <c r="B469" i="25"/>
  <c r="C469" i="25"/>
  <c r="C469" i="26" s="1"/>
  <c r="D469" i="25"/>
  <c r="D469" i="26" s="1"/>
  <c r="H469" i="25"/>
  <c r="B470" i="25"/>
  <c r="C470" i="25"/>
  <c r="C470" i="26" s="1"/>
  <c r="D470" i="25"/>
  <c r="D470" i="26" s="1"/>
  <c r="H470" i="25"/>
  <c r="B471" i="25"/>
  <c r="C471" i="25"/>
  <c r="C471" i="26" s="1"/>
  <c r="D471" i="25"/>
  <c r="D471" i="26" s="1"/>
  <c r="H471" i="25"/>
  <c r="B472" i="25"/>
  <c r="C472" i="25"/>
  <c r="C472" i="26" s="1"/>
  <c r="D472" i="25"/>
  <c r="D472" i="26" s="1"/>
  <c r="H472" i="25"/>
  <c r="B473" i="25"/>
  <c r="C473" i="25"/>
  <c r="C473" i="26" s="1"/>
  <c r="D473" i="25"/>
  <c r="D473" i="26" s="1"/>
  <c r="H473" i="25"/>
  <c r="B474" i="25"/>
  <c r="C474" i="25"/>
  <c r="C474" i="26" s="1"/>
  <c r="D474" i="25"/>
  <c r="D474" i="26" s="1"/>
  <c r="H474" i="25"/>
  <c r="B475" i="25"/>
  <c r="C475" i="25"/>
  <c r="C475" i="26" s="1"/>
  <c r="D475" i="25"/>
  <c r="D475" i="26" s="1"/>
  <c r="H475" i="25"/>
  <c r="B476" i="25"/>
  <c r="C476" i="25"/>
  <c r="C476" i="26" s="1"/>
  <c r="D476" i="25"/>
  <c r="D476" i="26" s="1"/>
  <c r="H476" i="25"/>
  <c r="B477" i="25"/>
  <c r="C477" i="25"/>
  <c r="C477" i="26" s="1"/>
  <c r="D477" i="25"/>
  <c r="D477" i="26" s="1"/>
  <c r="H477" i="25"/>
  <c r="B478" i="25"/>
  <c r="C478" i="25"/>
  <c r="C478" i="26" s="1"/>
  <c r="D478" i="25"/>
  <c r="D478" i="26" s="1"/>
  <c r="H478" i="25"/>
  <c r="B479" i="25"/>
  <c r="C479" i="25"/>
  <c r="C479" i="26" s="1"/>
  <c r="D479" i="25"/>
  <c r="D479" i="26" s="1"/>
  <c r="H479" i="25"/>
  <c r="B480" i="25"/>
  <c r="C480" i="25"/>
  <c r="C480" i="26" s="1"/>
  <c r="D480" i="25"/>
  <c r="D480" i="26" s="1"/>
  <c r="H480" i="25"/>
  <c r="B481" i="25"/>
  <c r="C481" i="25"/>
  <c r="C481" i="26" s="1"/>
  <c r="D481" i="25"/>
  <c r="D481" i="26" s="1"/>
  <c r="H481" i="25"/>
  <c r="B482" i="25"/>
  <c r="C482" i="25"/>
  <c r="C482" i="26" s="1"/>
  <c r="D482" i="25"/>
  <c r="D482" i="26" s="1"/>
  <c r="H482" i="25"/>
  <c r="B483" i="25"/>
  <c r="C483" i="25"/>
  <c r="C483" i="26" s="1"/>
  <c r="D483" i="25"/>
  <c r="D483" i="26" s="1"/>
  <c r="H483" i="25"/>
  <c r="B484" i="25"/>
  <c r="C484" i="25"/>
  <c r="C484" i="26" s="1"/>
  <c r="D484" i="25"/>
  <c r="D484" i="26" s="1"/>
  <c r="H484" i="25"/>
  <c r="B485" i="25"/>
  <c r="C485" i="25"/>
  <c r="C485" i="26" s="1"/>
  <c r="D485" i="25"/>
  <c r="D485" i="26" s="1"/>
  <c r="H485" i="25"/>
  <c r="B486" i="25"/>
  <c r="C486" i="25"/>
  <c r="C486" i="26" s="1"/>
  <c r="D486" i="25"/>
  <c r="D486" i="26" s="1"/>
  <c r="H486" i="25"/>
  <c r="B487" i="25"/>
  <c r="C487" i="25"/>
  <c r="C487" i="26" s="1"/>
  <c r="D487" i="25"/>
  <c r="D487" i="26" s="1"/>
  <c r="H487" i="25"/>
  <c r="B488" i="25"/>
  <c r="C488" i="25"/>
  <c r="C488" i="26" s="1"/>
  <c r="D488" i="25"/>
  <c r="D488" i="26" s="1"/>
  <c r="H488" i="25"/>
  <c r="B489" i="25"/>
  <c r="C489" i="25"/>
  <c r="C489" i="26" s="1"/>
  <c r="D489" i="25"/>
  <c r="D489" i="26" s="1"/>
  <c r="H489" i="25"/>
  <c r="B490" i="25"/>
  <c r="C490" i="25"/>
  <c r="C490" i="26" s="1"/>
  <c r="D490" i="25"/>
  <c r="D490" i="26" s="1"/>
  <c r="H490" i="25"/>
  <c r="B491" i="25"/>
  <c r="C491" i="25"/>
  <c r="C491" i="26" s="1"/>
  <c r="D491" i="25"/>
  <c r="D491" i="26" s="1"/>
  <c r="H491" i="25"/>
  <c r="B492" i="25"/>
  <c r="C492" i="25"/>
  <c r="C492" i="26" s="1"/>
  <c r="D492" i="25"/>
  <c r="D492" i="26" s="1"/>
  <c r="H492" i="25"/>
  <c r="B493" i="25"/>
  <c r="C493" i="25"/>
  <c r="C493" i="26" s="1"/>
  <c r="D493" i="25"/>
  <c r="D493" i="26" s="1"/>
  <c r="H493" i="25"/>
  <c r="B494" i="25"/>
  <c r="C494" i="25"/>
  <c r="C494" i="26" s="1"/>
  <c r="D494" i="25"/>
  <c r="D494" i="26" s="1"/>
  <c r="H494" i="25"/>
  <c r="B495" i="25"/>
  <c r="C495" i="25"/>
  <c r="C495" i="26" s="1"/>
  <c r="D495" i="25"/>
  <c r="D495" i="26" s="1"/>
  <c r="H495" i="25"/>
  <c r="B496" i="25"/>
  <c r="C496" i="25"/>
  <c r="C496" i="26" s="1"/>
  <c r="D496" i="25"/>
  <c r="D496" i="26" s="1"/>
  <c r="H496" i="25"/>
  <c r="B497" i="25"/>
  <c r="C497" i="25"/>
  <c r="C497" i="26" s="1"/>
  <c r="D497" i="25"/>
  <c r="D497" i="26" s="1"/>
  <c r="H497" i="25"/>
  <c r="B498" i="25"/>
  <c r="C498" i="25"/>
  <c r="C498" i="26" s="1"/>
  <c r="D498" i="25"/>
  <c r="D498" i="26" s="1"/>
  <c r="H498" i="25"/>
  <c r="B499" i="25"/>
  <c r="C499" i="25"/>
  <c r="C499" i="26" s="1"/>
  <c r="D499" i="25"/>
  <c r="D499" i="26" s="1"/>
  <c r="H499" i="25"/>
  <c r="B500" i="25"/>
  <c r="C500" i="25"/>
  <c r="C500" i="26" s="1"/>
  <c r="D500" i="25"/>
  <c r="D500" i="26" s="1"/>
  <c r="H500" i="25"/>
  <c r="B501" i="25"/>
  <c r="C501" i="25"/>
  <c r="C501" i="26" s="1"/>
  <c r="D501" i="25"/>
  <c r="D501" i="26" s="1"/>
  <c r="H501" i="25"/>
  <c r="B502" i="25"/>
  <c r="C502" i="25"/>
  <c r="C502" i="26" s="1"/>
  <c r="D502" i="25"/>
  <c r="D502" i="26" s="1"/>
  <c r="H502" i="25"/>
  <c r="B503" i="25"/>
  <c r="C503" i="25"/>
  <c r="C503" i="26" s="1"/>
  <c r="D503" i="25"/>
  <c r="D503" i="26" s="1"/>
  <c r="H503" i="25"/>
  <c r="B504" i="25"/>
  <c r="C504" i="25"/>
  <c r="C504" i="26" s="1"/>
  <c r="D504" i="25"/>
  <c r="D504" i="26" s="1"/>
  <c r="H504" i="25"/>
  <c r="B505" i="25"/>
  <c r="C505" i="25"/>
  <c r="C505" i="26" s="1"/>
  <c r="D505" i="25"/>
  <c r="D505" i="26" s="1"/>
  <c r="H505" i="25"/>
  <c r="B506" i="25"/>
  <c r="C506" i="25"/>
  <c r="C506" i="26" s="1"/>
  <c r="D506" i="25"/>
  <c r="D506" i="26" s="1"/>
  <c r="H506" i="25"/>
  <c r="Q502" i="25" l="1"/>
  <c r="E502" i="26"/>
  <c r="Q502" i="26" s="1"/>
  <c r="Q494" i="25"/>
  <c r="E494" i="26"/>
  <c r="Q494" i="26" s="1"/>
  <c r="Q486" i="25"/>
  <c r="E486" i="26"/>
  <c r="Q486" i="26" s="1"/>
  <c r="Q478" i="25"/>
  <c r="E478" i="26"/>
  <c r="Q478" i="26" s="1"/>
  <c r="Q470" i="25"/>
  <c r="E470" i="26"/>
  <c r="Q470" i="26" s="1"/>
  <c r="Q462" i="25"/>
  <c r="E462" i="26"/>
  <c r="Q462" i="26" s="1"/>
  <c r="Q454" i="25"/>
  <c r="E454" i="26"/>
  <c r="Q454" i="26" s="1"/>
  <c r="Q446" i="25"/>
  <c r="E446" i="26"/>
  <c r="Q446" i="26" s="1"/>
  <c r="Q438" i="25"/>
  <c r="E438" i="26"/>
  <c r="Q438" i="26" s="1"/>
  <c r="Q430" i="25"/>
  <c r="E430" i="26"/>
  <c r="Q430" i="26" s="1"/>
  <c r="Q422" i="25"/>
  <c r="E422" i="26"/>
  <c r="Q422" i="26" s="1"/>
  <c r="Q414" i="25"/>
  <c r="E414" i="26"/>
  <c r="Q414" i="26" s="1"/>
  <c r="Q406" i="25"/>
  <c r="E406" i="26"/>
  <c r="Q406" i="26" s="1"/>
  <c r="Q398" i="25"/>
  <c r="E398" i="26"/>
  <c r="Q398" i="26" s="1"/>
  <c r="Q390" i="25"/>
  <c r="E390" i="26"/>
  <c r="Q390" i="26" s="1"/>
  <c r="Q382" i="25"/>
  <c r="E382" i="26"/>
  <c r="Q382" i="26" s="1"/>
  <c r="Q374" i="25"/>
  <c r="E374" i="26"/>
  <c r="Q374" i="26" s="1"/>
  <c r="Q366" i="25"/>
  <c r="E366" i="26"/>
  <c r="Q366" i="26" s="1"/>
  <c r="Q358" i="25"/>
  <c r="E358" i="26"/>
  <c r="Q358" i="26" s="1"/>
  <c r="Q350" i="25"/>
  <c r="E350" i="26"/>
  <c r="Q350" i="26" s="1"/>
  <c r="Q342" i="25"/>
  <c r="E342" i="26"/>
  <c r="Q342" i="26" s="1"/>
  <c r="Q334" i="25"/>
  <c r="E334" i="26"/>
  <c r="Q334" i="26" s="1"/>
  <c r="Q326" i="25"/>
  <c r="E326" i="26"/>
  <c r="Q326" i="26" s="1"/>
  <c r="Q318" i="25"/>
  <c r="E318" i="26"/>
  <c r="Q318" i="26" s="1"/>
  <c r="Q310" i="25"/>
  <c r="E310" i="26"/>
  <c r="Q310" i="26" s="1"/>
  <c r="Q302" i="25"/>
  <c r="E302" i="26"/>
  <c r="Q302" i="26" s="1"/>
  <c r="Q294" i="25"/>
  <c r="E294" i="26"/>
  <c r="Q294" i="26" s="1"/>
  <c r="Q286" i="25"/>
  <c r="E286" i="26"/>
  <c r="Q286" i="26" s="1"/>
  <c r="Q278" i="25"/>
  <c r="E278" i="26"/>
  <c r="Q278" i="26" s="1"/>
  <c r="Q270" i="25"/>
  <c r="E270" i="26"/>
  <c r="Q270" i="26" s="1"/>
  <c r="Q262" i="25"/>
  <c r="E262" i="26"/>
  <c r="Q262" i="26" s="1"/>
  <c r="Q254" i="25"/>
  <c r="E254" i="26"/>
  <c r="Q254" i="26" s="1"/>
  <c r="Q246" i="25"/>
  <c r="E246" i="26"/>
  <c r="Q246" i="26" s="1"/>
  <c r="Q238" i="25"/>
  <c r="E238" i="26"/>
  <c r="Q238" i="26" s="1"/>
  <c r="Q230" i="25"/>
  <c r="E230" i="26"/>
  <c r="Q230" i="26" s="1"/>
  <c r="E222" i="26"/>
  <c r="Q222" i="26" s="1"/>
  <c r="E214" i="26"/>
  <c r="Q214" i="26" s="1"/>
  <c r="E206" i="26"/>
  <c r="Q206" i="26" s="1"/>
  <c r="E198" i="26"/>
  <c r="Q198" i="26" s="1"/>
  <c r="E190" i="26"/>
  <c r="Q190" i="26" s="1"/>
  <c r="E182" i="26"/>
  <c r="Q182" i="26" s="1"/>
  <c r="E174" i="26"/>
  <c r="Q174" i="26" s="1"/>
  <c r="E166" i="26"/>
  <c r="Q166" i="26" s="1"/>
  <c r="E158" i="26"/>
  <c r="Q158" i="26" s="1"/>
  <c r="E150" i="26"/>
  <c r="Q150" i="26" s="1"/>
  <c r="E142" i="26"/>
  <c r="Q142" i="26" s="1"/>
  <c r="E134" i="26"/>
  <c r="Q134" i="26" s="1"/>
  <c r="E126" i="26"/>
  <c r="Q126" i="26" s="1"/>
  <c r="E118" i="26"/>
  <c r="Q118" i="26" s="1"/>
  <c r="E110" i="26"/>
  <c r="Q110" i="26" s="1"/>
  <c r="E102" i="26"/>
  <c r="Q102" i="26" s="1"/>
  <c r="E94" i="26"/>
  <c r="Q94" i="26" s="1"/>
  <c r="E86" i="26"/>
  <c r="Q86" i="26" s="1"/>
  <c r="E78" i="26"/>
  <c r="Q78" i="26" s="1"/>
  <c r="E70" i="26"/>
  <c r="Q70" i="26" s="1"/>
  <c r="E62" i="26"/>
  <c r="Q62" i="26" s="1"/>
  <c r="E54" i="26"/>
  <c r="Q54" i="26" s="1"/>
  <c r="E46" i="26"/>
  <c r="Q46" i="26" s="1"/>
  <c r="E38" i="26"/>
  <c r="Q38" i="26" s="1"/>
  <c r="E30" i="26"/>
  <c r="Q30" i="26" s="1"/>
  <c r="E22" i="26"/>
  <c r="Q22" i="26" s="1"/>
  <c r="Q501" i="25"/>
  <c r="E501" i="26"/>
  <c r="Q501" i="26" s="1"/>
  <c r="Q493" i="25"/>
  <c r="E493" i="26"/>
  <c r="Q493" i="26" s="1"/>
  <c r="Q485" i="25"/>
  <c r="E485" i="26"/>
  <c r="Q485" i="26" s="1"/>
  <c r="Q477" i="25"/>
  <c r="E477" i="26"/>
  <c r="Q477" i="26" s="1"/>
  <c r="Q469" i="25"/>
  <c r="E469" i="26"/>
  <c r="Q469" i="26" s="1"/>
  <c r="Q461" i="25"/>
  <c r="E461" i="26"/>
  <c r="Q461" i="26" s="1"/>
  <c r="Q453" i="25"/>
  <c r="E453" i="26"/>
  <c r="Q453" i="26" s="1"/>
  <c r="Q445" i="25"/>
  <c r="E445" i="26"/>
  <c r="Q445" i="26" s="1"/>
  <c r="Q437" i="25"/>
  <c r="E437" i="26"/>
  <c r="Q437" i="26" s="1"/>
  <c r="Q429" i="25"/>
  <c r="E429" i="26"/>
  <c r="Q429" i="26" s="1"/>
  <c r="Q421" i="25"/>
  <c r="E421" i="26"/>
  <c r="Q421" i="26" s="1"/>
  <c r="Q413" i="25"/>
  <c r="E413" i="26"/>
  <c r="Q413" i="26" s="1"/>
  <c r="Q405" i="25"/>
  <c r="E405" i="26"/>
  <c r="Q405" i="26" s="1"/>
  <c r="Q397" i="25"/>
  <c r="E397" i="26"/>
  <c r="Q397" i="26" s="1"/>
  <c r="Q389" i="25"/>
  <c r="E389" i="26"/>
  <c r="Q389" i="26" s="1"/>
  <c r="Q381" i="25"/>
  <c r="E381" i="26"/>
  <c r="Q381" i="26" s="1"/>
  <c r="Q373" i="25"/>
  <c r="E373" i="26"/>
  <c r="Q373" i="26" s="1"/>
  <c r="Q365" i="25"/>
  <c r="E365" i="26"/>
  <c r="Q365" i="26" s="1"/>
  <c r="Q357" i="25"/>
  <c r="E357" i="26"/>
  <c r="Q357" i="26" s="1"/>
  <c r="Q349" i="25"/>
  <c r="E349" i="26"/>
  <c r="Q349" i="26" s="1"/>
  <c r="Q341" i="25"/>
  <c r="E341" i="26"/>
  <c r="Q341" i="26" s="1"/>
  <c r="Q333" i="25"/>
  <c r="E333" i="26"/>
  <c r="Q333" i="26" s="1"/>
  <c r="Q325" i="25"/>
  <c r="E325" i="26"/>
  <c r="Q325" i="26" s="1"/>
  <c r="Q317" i="25"/>
  <c r="E317" i="26"/>
  <c r="Q317" i="26" s="1"/>
  <c r="Q309" i="25"/>
  <c r="E309" i="26"/>
  <c r="Q309" i="26" s="1"/>
  <c r="Q301" i="25"/>
  <c r="E301" i="26"/>
  <c r="Q301" i="26" s="1"/>
  <c r="Q293" i="25"/>
  <c r="E293" i="26"/>
  <c r="Q293" i="26" s="1"/>
  <c r="Q285" i="25"/>
  <c r="E285" i="26"/>
  <c r="Q285" i="26" s="1"/>
  <c r="Q277" i="25"/>
  <c r="E277" i="26"/>
  <c r="Q277" i="26" s="1"/>
  <c r="Q269" i="25"/>
  <c r="E269" i="26"/>
  <c r="Q269" i="26" s="1"/>
  <c r="Q261" i="25"/>
  <c r="E261" i="26"/>
  <c r="Q261" i="26" s="1"/>
  <c r="Q253" i="25"/>
  <c r="E253" i="26"/>
  <c r="Q253" i="26" s="1"/>
  <c r="Q245" i="25"/>
  <c r="E245" i="26"/>
  <c r="Q245" i="26" s="1"/>
  <c r="Q237" i="25"/>
  <c r="E237" i="26"/>
  <c r="Q237" i="26" s="1"/>
  <c r="Q229" i="25"/>
  <c r="E229" i="26"/>
  <c r="Q229" i="26" s="1"/>
  <c r="E221" i="26"/>
  <c r="Q221" i="26" s="1"/>
  <c r="E213" i="26"/>
  <c r="Q213" i="26" s="1"/>
  <c r="E205" i="26"/>
  <c r="Q205" i="26" s="1"/>
  <c r="E197" i="26"/>
  <c r="Q197" i="26" s="1"/>
  <c r="E189" i="26"/>
  <c r="Q189" i="26" s="1"/>
  <c r="E181" i="26"/>
  <c r="Q181" i="26" s="1"/>
  <c r="E173" i="26"/>
  <c r="Q173" i="26" s="1"/>
  <c r="E165" i="26"/>
  <c r="Q165" i="26" s="1"/>
  <c r="E157" i="26"/>
  <c r="Q157" i="26" s="1"/>
  <c r="E149" i="26"/>
  <c r="Q149" i="26" s="1"/>
  <c r="E141" i="26"/>
  <c r="Q141" i="26" s="1"/>
  <c r="E133" i="26"/>
  <c r="Q133" i="26" s="1"/>
  <c r="E125" i="26"/>
  <c r="Q125" i="26" s="1"/>
  <c r="E117" i="26"/>
  <c r="Q117" i="26" s="1"/>
  <c r="E109" i="26"/>
  <c r="Q109" i="26" s="1"/>
  <c r="E101" i="26"/>
  <c r="Q101" i="26" s="1"/>
  <c r="E93" i="26"/>
  <c r="Q93" i="26" s="1"/>
  <c r="E85" i="26"/>
  <c r="Q85" i="26" s="1"/>
  <c r="E77" i="26"/>
  <c r="Q77" i="26" s="1"/>
  <c r="E69" i="26"/>
  <c r="Q69" i="26" s="1"/>
  <c r="E61" i="26"/>
  <c r="Q61" i="26" s="1"/>
  <c r="E53" i="26"/>
  <c r="Q53" i="26" s="1"/>
  <c r="E45" i="26"/>
  <c r="Q45" i="26" s="1"/>
  <c r="E37" i="26"/>
  <c r="Q37" i="26" s="1"/>
  <c r="E29" i="26"/>
  <c r="Q29" i="26" s="1"/>
  <c r="E21" i="26"/>
  <c r="Q21" i="26" s="1"/>
  <c r="R504" i="25"/>
  <c r="B504" i="26"/>
  <c r="R504" i="26" s="1"/>
  <c r="R488" i="25"/>
  <c r="B488" i="26"/>
  <c r="R488" i="26" s="1"/>
  <c r="R474" i="25"/>
  <c r="B474" i="26"/>
  <c r="R474" i="26" s="1"/>
  <c r="R464" i="25"/>
  <c r="B464" i="26"/>
  <c r="R464" i="26" s="1"/>
  <c r="R452" i="25"/>
  <c r="B452" i="26"/>
  <c r="R452" i="26" s="1"/>
  <c r="R442" i="25"/>
  <c r="B442" i="26"/>
  <c r="R442" i="26" s="1"/>
  <c r="R428" i="25"/>
  <c r="B428" i="26"/>
  <c r="R428" i="26" s="1"/>
  <c r="R400" i="25"/>
  <c r="B400" i="26"/>
  <c r="R400" i="26" s="1"/>
  <c r="R338" i="25"/>
  <c r="B338" i="26"/>
  <c r="R338" i="26" s="1"/>
  <c r="R224" i="25"/>
  <c r="B224" i="26"/>
  <c r="R224" i="26" s="1"/>
  <c r="R218" i="25"/>
  <c r="B218" i="26"/>
  <c r="R218" i="26" s="1"/>
  <c r="R212" i="25"/>
  <c r="B212" i="26"/>
  <c r="R212" i="26" s="1"/>
  <c r="R210" i="25"/>
  <c r="B210" i="26"/>
  <c r="R210" i="26" s="1"/>
  <c r="R208" i="25"/>
  <c r="B208" i="26"/>
  <c r="R208" i="26" s="1"/>
  <c r="R206" i="25"/>
  <c r="B206" i="26"/>
  <c r="R206" i="26" s="1"/>
  <c r="R204" i="25"/>
  <c r="B204" i="26"/>
  <c r="R204" i="26" s="1"/>
  <c r="R202" i="25"/>
  <c r="B202" i="26"/>
  <c r="R202" i="26" s="1"/>
  <c r="R200" i="25"/>
  <c r="B200" i="26"/>
  <c r="R200" i="26" s="1"/>
  <c r="R198" i="25"/>
  <c r="B198" i="26"/>
  <c r="R198" i="26" s="1"/>
  <c r="R196" i="25"/>
  <c r="B196" i="26"/>
  <c r="R196" i="26" s="1"/>
  <c r="R194" i="25"/>
  <c r="B194" i="26"/>
  <c r="R194" i="26" s="1"/>
  <c r="R192" i="25"/>
  <c r="B192" i="26"/>
  <c r="R192" i="26" s="1"/>
  <c r="R190" i="25"/>
  <c r="B190" i="26"/>
  <c r="R190" i="26" s="1"/>
  <c r="R188" i="25"/>
  <c r="B188" i="26"/>
  <c r="R188" i="26" s="1"/>
  <c r="R186" i="25"/>
  <c r="B186" i="26"/>
  <c r="R186" i="26" s="1"/>
  <c r="R184" i="25"/>
  <c r="B184" i="26"/>
  <c r="R184" i="26" s="1"/>
  <c r="R182" i="25"/>
  <c r="B182" i="26"/>
  <c r="R182" i="26" s="1"/>
  <c r="R180" i="25"/>
  <c r="B180" i="26"/>
  <c r="R180" i="26" s="1"/>
  <c r="R178" i="25"/>
  <c r="B178" i="26"/>
  <c r="R178" i="26" s="1"/>
  <c r="R176" i="25"/>
  <c r="B176" i="26"/>
  <c r="R176" i="26" s="1"/>
  <c r="R174" i="25"/>
  <c r="B174" i="26"/>
  <c r="R174" i="26" s="1"/>
  <c r="R172" i="25"/>
  <c r="B172" i="26"/>
  <c r="R172" i="26" s="1"/>
  <c r="R170" i="25"/>
  <c r="B170" i="26"/>
  <c r="R170" i="26" s="1"/>
  <c r="R166" i="25"/>
  <c r="B166" i="26"/>
  <c r="R166" i="26" s="1"/>
  <c r="R160" i="25"/>
  <c r="B160" i="26"/>
  <c r="R160" i="26" s="1"/>
  <c r="R156" i="25"/>
  <c r="B156" i="26"/>
  <c r="R156" i="26" s="1"/>
  <c r="R154" i="25"/>
  <c r="B154" i="26"/>
  <c r="R154" i="26" s="1"/>
  <c r="R152" i="25"/>
  <c r="B152" i="26"/>
  <c r="R152" i="26" s="1"/>
  <c r="R150" i="25"/>
  <c r="B150" i="26"/>
  <c r="R150" i="26" s="1"/>
  <c r="R148" i="25"/>
  <c r="B148" i="26"/>
  <c r="R148" i="26" s="1"/>
  <c r="R146" i="25"/>
  <c r="B146" i="26"/>
  <c r="R146" i="26" s="1"/>
  <c r="R144" i="25"/>
  <c r="B144" i="26"/>
  <c r="R144" i="26" s="1"/>
  <c r="R142" i="25"/>
  <c r="B142" i="26"/>
  <c r="R142" i="26" s="1"/>
  <c r="R140" i="25"/>
  <c r="B140" i="26"/>
  <c r="R140" i="26" s="1"/>
  <c r="R138" i="25"/>
  <c r="B138" i="26"/>
  <c r="R138" i="26" s="1"/>
  <c r="R136" i="25"/>
  <c r="B136" i="26"/>
  <c r="R136" i="26" s="1"/>
  <c r="R134" i="25"/>
  <c r="B134" i="26"/>
  <c r="R134" i="26" s="1"/>
  <c r="R132" i="25"/>
  <c r="B132" i="26"/>
  <c r="R132" i="26" s="1"/>
  <c r="R130" i="25"/>
  <c r="B130" i="26"/>
  <c r="R130" i="26" s="1"/>
  <c r="R128" i="25"/>
  <c r="B128" i="26"/>
  <c r="R128" i="26" s="1"/>
  <c r="R126" i="25"/>
  <c r="B126" i="26"/>
  <c r="R126" i="26" s="1"/>
  <c r="R124" i="25"/>
  <c r="B124" i="26"/>
  <c r="R124" i="26" s="1"/>
  <c r="R122" i="25"/>
  <c r="B122" i="26"/>
  <c r="R122" i="26" s="1"/>
  <c r="R120" i="25"/>
  <c r="B120" i="26"/>
  <c r="R120" i="26" s="1"/>
  <c r="R118" i="25"/>
  <c r="B118" i="26"/>
  <c r="R118" i="26" s="1"/>
  <c r="R116" i="25"/>
  <c r="B116" i="26"/>
  <c r="R116" i="26" s="1"/>
  <c r="R114" i="25"/>
  <c r="B114" i="26"/>
  <c r="R114" i="26" s="1"/>
  <c r="R112" i="25"/>
  <c r="B112" i="26"/>
  <c r="R112" i="26" s="1"/>
  <c r="R110" i="25"/>
  <c r="B110" i="26"/>
  <c r="R110" i="26" s="1"/>
  <c r="R108" i="25"/>
  <c r="B108" i="26"/>
  <c r="R108" i="26" s="1"/>
  <c r="R106" i="25"/>
  <c r="B106" i="26"/>
  <c r="R106" i="26" s="1"/>
  <c r="R104" i="25"/>
  <c r="B104" i="26"/>
  <c r="R104" i="26" s="1"/>
  <c r="R102" i="25"/>
  <c r="B102" i="26"/>
  <c r="R102" i="26" s="1"/>
  <c r="R100" i="25"/>
  <c r="B100" i="26"/>
  <c r="R100" i="26" s="1"/>
  <c r="R98" i="25"/>
  <c r="B98" i="26"/>
  <c r="R98" i="26" s="1"/>
  <c r="R96" i="25"/>
  <c r="B96" i="26"/>
  <c r="R96" i="26" s="1"/>
  <c r="R94" i="25"/>
  <c r="B94" i="26"/>
  <c r="R94" i="26" s="1"/>
  <c r="R92" i="25"/>
  <c r="B92" i="26"/>
  <c r="R92" i="26" s="1"/>
  <c r="R90" i="25"/>
  <c r="B90" i="26"/>
  <c r="R90" i="26" s="1"/>
  <c r="R88" i="25"/>
  <c r="B88" i="26"/>
  <c r="R88" i="26" s="1"/>
  <c r="R86" i="25"/>
  <c r="B86" i="26"/>
  <c r="R86" i="26" s="1"/>
  <c r="R84" i="25"/>
  <c r="B84" i="26"/>
  <c r="R84" i="26" s="1"/>
  <c r="R82" i="25"/>
  <c r="B82" i="26"/>
  <c r="R82" i="26" s="1"/>
  <c r="R80" i="25"/>
  <c r="B80" i="26"/>
  <c r="R80" i="26" s="1"/>
  <c r="R78" i="25"/>
  <c r="B78" i="26"/>
  <c r="R78" i="26" s="1"/>
  <c r="R76" i="25"/>
  <c r="B76" i="26"/>
  <c r="R76" i="26" s="1"/>
  <c r="R74" i="25"/>
  <c r="B74" i="26"/>
  <c r="R74" i="26" s="1"/>
  <c r="R72" i="25"/>
  <c r="B72" i="26"/>
  <c r="R72" i="26" s="1"/>
  <c r="R70" i="25"/>
  <c r="B70" i="26"/>
  <c r="R70" i="26" s="1"/>
  <c r="R68" i="25"/>
  <c r="B68" i="26"/>
  <c r="R68" i="26" s="1"/>
  <c r="R66" i="25"/>
  <c r="B66" i="26"/>
  <c r="R66" i="26" s="1"/>
  <c r="R64" i="25"/>
  <c r="B64" i="26"/>
  <c r="R64" i="26" s="1"/>
  <c r="R62" i="25"/>
  <c r="B62" i="26"/>
  <c r="R62" i="26" s="1"/>
  <c r="R60" i="25"/>
  <c r="B60" i="26"/>
  <c r="R60" i="26" s="1"/>
  <c r="R58" i="25"/>
  <c r="B58" i="26"/>
  <c r="R58" i="26" s="1"/>
  <c r="R56" i="25"/>
  <c r="B56" i="26"/>
  <c r="R56" i="26" s="1"/>
  <c r="R54" i="25"/>
  <c r="B54" i="26"/>
  <c r="R54" i="26" s="1"/>
  <c r="R52" i="25"/>
  <c r="B52" i="26"/>
  <c r="R52" i="26" s="1"/>
  <c r="R50" i="25"/>
  <c r="B50" i="26"/>
  <c r="R50" i="26" s="1"/>
  <c r="R48" i="25"/>
  <c r="B48" i="26"/>
  <c r="R48" i="26" s="1"/>
  <c r="R46" i="25"/>
  <c r="B46" i="26"/>
  <c r="R46" i="26" s="1"/>
  <c r="R44" i="25"/>
  <c r="B44" i="26"/>
  <c r="R44" i="26" s="1"/>
  <c r="R42" i="25"/>
  <c r="B42" i="26"/>
  <c r="R42" i="26" s="1"/>
  <c r="B40" i="26"/>
  <c r="R40" i="26" s="1"/>
  <c r="R40" i="25"/>
  <c r="R38" i="25"/>
  <c r="B38" i="26"/>
  <c r="R38" i="26" s="1"/>
  <c r="R36" i="25"/>
  <c r="B36" i="26"/>
  <c r="R36" i="26" s="1"/>
  <c r="R34" i="25"/>
  <c r="B34" i="26"/>
  <c r="R34" i="26" s="1"/>
  <c r="B32" i="26"/>
  <c r="R32" i="26" s="1"/>
  <c r="R32" i="25"/>
  <c r="R30" i="25"/>
  <c r="B30" i="26"/>
  <c r="R30" i="26" s="1"/>
  <c r="R28" i="25"/>
  <c r="B28" i="26"/>
  <c r="R28" i="26" s="1"/>
  <c r="R26" i="25"/>
  <c r="B26" i="26"/>
  <c r="R26" i="26" s="1"/>
  <c r="R24" i="25"/>
  <c r="B24" i="26"/>
  <c r="R24" i="26" s="1"/>
  <c r="R22" i="25"/>
  <c r="B22" i="26"/>
  <c r="R22" i="26" s="1"/>
  <c r="R20" i="25"/>
  <c r="B20" i="26"/>
  <c r="R20" i="26" s="1"/>
  <c r="R18" i="25"/>
  <c r="B18" i="26"/>
  <c r="R18" i="26" s="1"/>
  <c r="Q500" i="25"/>
  <c r="E500" i="26"/>
  <c r="Q500" i="26" s="1"/>
  <c r="Q492" i="25"/>
  <c r="E492" i="26"/>
  <c r="Q492" i="26" s="1"/>
  <c r="Q484" i="25"/>
  <c r="E484" i="26"/>
  <c r="Q484" i="26" s="1"/>
  <c r="Q476" i="25"/>
  <c r="E476" i="26"/>
  <c r="Q476" i="26" s="1"/>
  <c r="Q468" i="25"/>
  <c r="E468" i="26"/>
  <c r="Q468" i="26" s="1"/>
  <c r="Q460" i="25"/>
  <c r="E460" i="26"/>
  <c r="Q460" i="26" s="1"/>
  <c r="Q452" i="25"/>
  <c r="E452" i="26"/>
  <c r="Q452" i="26" s="1"/>
  <c r="Q444" i="25"/>
  <c r="E444" i="26"/>
  <c r="Q444" i="26" s="1"/>
  <c r="Q436" i="25"/>
  <c r="E436" i="26"/>
  <c r="Q436" i="26" s="1"/>
  <c r="Q428" i="25"/>
  <c r="E428" i="26"/>
  <c r="Q428" i="26" s="1"/>
  <c r="Q420" i="25"/>
  <c r="E420" i="26"/>
  <c r="Q420" i="26" s="1"/>
  <c r="Q412" i="25"/>
  <c r="E412" i="26"/>
  <c r="Q412" i="26" s="1"/>
  <c r="Q404" i="25"/>
  <c r="E404" i="26"/>
  <c r="Q404" i="26" s="1"/>
  <c r="Q396" i="25"/>
  <c r="E396" i="26"/>
  <c r="Q396" i="26" s="1"/>
  <c r="Q388" i="25"/>
  <c r="E388" i="26"/>
  <c r="Q388" i="26" s="1"/>
  <c r="Q380" i="25"/>
  <c r="E380" i="26"/>
  <c r="Q380" i="26" s="1"/>
  <c r="Q372" i="25"/>
  <c r="E372" i="26"/>
  <c r="Q372" i="26" s="1"/>
  <c r="Q364" i="25"/>
  <c r="E364" i="26"/>
  <c r="Q364" i="26" s="1"/>
  <c r="Q356" i="25"/>
  <c r="E356" i="26"/>
  <c r="Q356" i="26" s="1"/>
  <c r="Q348" i="25"/>
  <c r="E348" i="26"/>
  <c r="Q348" i="26" s="1"/>
  <c r="Q340" i="25"/>
  <c r="E340" i="26"/>
  <c r="Q340" i="26" s="1"/>
  <c r="Q332" i="25"/>
  <c r="E332" i="26"/>
  <c r="Q332" i="26" s="1"/>
  <c r="Q324" i="25"/>
  <c r="E324" i="26"/>
  <c r="Q324" i="26" s="1"/>
  <c r="Q316" i="25"/>
  <c r="E316" i="26"/>
  <c r="Q316" i="26" s="1"/>
  <c r="Q308" i="25"/>
  <c r="E308" i="26"/>
  <c r="Q308" i="26" s="1"/>
  <c r="Q300" i="25"/>
  <c r="E300" i="26"/>
  <c r="Q300" i="26" s="1"/>
  <c r="Q292" i="25"/>
  <c r="E292" i="26"/>
  <c r="Q292" i="26" s="1"/>
  <c r="Q284" i="25"/>
  <c r="E284" i="26"/>
  <c r="Q284" i="26" s="1"/>
  <c r="Q276" i="25"/>
  <c r="E276" i="26"/>
  <c r="Q276" i="26" s="1"/>
  <c r="Q268" i="25"/>
  <c r="E268" i="26"/>
  <c r="Q268" i="26" s="1"/>
  <c r="Q260" i="25"/>
  <c r="E260" i="26"/>
  <c r="Q260" i="26" s="1"/>
  <c r="Q252" i="25"/>
  <c r="E252" i="26"/>
  <c r="Q252" i="26" s="1"/>
  <c r="Q244" i="25"/>
  <c r="E244" i="26"/>
  <c r="Q244" i="26" s="1"/>
  <c r="Q236" i="25"/>
  <c r="E236" i="26"/>
  <c r="Q236" i="26" s="1"/>
  <c r="Q228" i="25"/>
  <c r="E228" i="26"/>
  <c r="Q228" i="26" s="1"/>
  <c r="E220" i="26"/>
  <c r="Q220" i="26" s="1"/>
  <c r="E212" i="26"/>
  <c r="Q212" i="26" s="1"/>
  <c r="E204" i="26"/>
  <c r="Q204" i="26" s="1"/>
  <c r="E196" i="26"/>
  <c r="Q196" i="26" s="1"/>
  <c r="E188" i="26"/>
  <c r="Q188" i="26" s="1"/>
  <c r="E180" i="26"/>
  <c r="Q180" i="26" s="1"/>
  <c r="E172" i="26"/>
  <c r="Q172" i="26" s="1"/>
  <c r="E164" i="26"/>
  <c r="Q164" i="26" s="1"/>
  <c r="E156" i="26"/>
  <c r="Q156" i="26" s="1"/>
  <c r="E148" i="26"/>
  <c r="Q148" i="26" s="1"/>
  <c r="E140" i="26"/>
  <c r="Q140" i="26" s="1"/>
  <c r="E132" i="26"/>
  <c r="Q132" i="26" s="1"/>
  <c r="E124" i="26"/>
  <c r="Q124" i="26" s="1"/>
  <c r="E116" i="26"/>
  <c r="Q116" i="26" s="1"/>
  <c r="E108" i="26"/>
  <c r="Q108" i="26" s="1"/>
  <c r="E100" i="26"/>
  <c r="Q100" i="26" s="1"/>
  <c r="E92" i="26"/>
  <c r="Q92" i="26" s="1"/>
  <c r="E84" i="26"/>
  <c r="Q84" i="26" s="1"/>
  <c r="E76" i="26"/>
  <c r="Q76" i="26" s="1"/>
  <c r="E68" i="26"/>
  <c r="Q68" i="26" s="1"/>
  <c r="E60" i="26"/>
  <c r="Q60" i="26" s="1"/>
  <c r="E52" i="26"/>
  <c r="Q52" i="26" s="1"/>
  <c r="E44" i="26"/>
  <c r="Q44" i="26" s="1"/>
  <c r="E36" i="26"/>
  <c r="Q36" i="26" s="1"/>
  <c r="E28" i="26"/>
  <c r="Q28" i="26" s="1"/>
  <c r="E20" i="26"/>
  <c r="Q20" i="26" s="1"/>
  <c r="O505" i="25"/>
  <c r="H505" i="26"/>
  <c r="O503" i="25"/>
  <c r="H503" i="26"/>
  <c r="O501" i="25"/>
  <c r="H501" i="26"/>
  <c r="O499" i="25"/>
  <c r="H499" i="26"/>
  <c r="O497" i="25"/>
  <c r="H497" i="26"/>
  <c r="O495" i="25"/>
  <c r="H495" i="26"/>
  <c r="O493" i="25"/>
  <c r="H493" i="26"/>
  <c r="O491" i="25"/>
  <c r="H491" i="26"/>
  <c r="O489" i="25"/>
  <c r="H489" i="26"/>
  <c r="O487" i="25"/>
  <c r="H487" i="26"/>
  <c r="O485" i="25"/>
  <c r="H485" i="26"/>
  <c r="O483" i="25"/>
  <c r="H483" i="26"/>
  <c r="O481" i="25"/>
  <c r="H481" i="26"/>
  <c r="O479" i="25"/>
  <c r="H479" i="26"/>
  <c r="O477" i="25"/>
  <c r="H477" i="26"/>
  <c r="O475" i="25"/>
  <c r="H475" i="26"/>
  <c r="O473" i="25"/>
  <c r="H473" i="26"/>
  <c r="O471" i="25"/>
  <c r="H471" i="26"/>
  <c r="O469" i="25"/>
  <c r="H469" i="26"/>
  <c r="O467" i="25"/>
  <c r="H467" i="26"/>
  <c r="O465" i="25"/>
  <c r="H465" i="26"/>
  <c r="O463" i="25"/>
  <c r="H463" i="26"/>
  <c r="O461" i="25"/>
  <c r="H461" i="26"/>
  <c r="O459" i="25"/>
  <c r="H459" i="26"/>
  <c r="O457" i="25"/>
  <c r="H457" i="26"/>
  <c r="O455" i="25"/>
  <c r="H455" i="26"/>
  <c r="O453" i="25"/>
  <c r="H453" i="26"/>
  <c r="O451" i="25"/>
  <c r="H451" i="26"/>
  <c r="O449" i="25"/>
  <c r="H449" i="26"/>
  <c r="O447" i="25"/>
  <c r="H447" i="26"/>
  <c r="O445" i="25"/>
  <c r="H445" i="26"/>
  <c r="O443" i="25"/>
  <c r="H443" i="26"/>
  <c r="O441" i="25"/>
  <c r="H441" i="26"/>
  <c r="O439" i="25"/>
  <c r="H439" i="26"/>
  <c r="O437" i="25"/>
  <c r="H437" i="26"/>
  <c r="O435" i="25"/>
  <c r="H435" i="26"/>
  <c r="O433" i="25"/>
  <c r="H433" i="26"/>
  <c r="O431" i="25"/>
  <c r="H431" i="26"/>
  <c r="O429" i="25"/>
  <c r="H429" i="26"/>
  <c r="O427" i="25"/>
  <c r="H427" i="26"/>
  <c r="O425" i="25"/>
  <c r="H425" i="26"/>
  <c r="O423" i="25"/>
  <c r="H423" i="26"/>
  <c r="O421" i="25"/>
  <c r="H421" i="26"/>
  <c r="O419" i="25"/>
  <c r="H419" i="26"/>
  <c r="O417" i="25"/>
  <c r="H417" i="26"/>
  <c r="O415" i="25"/>
  <c r="H415" i="26"/>
  <c r="O413" i="25"/>
  <c r="H413" i="26"/>
  <c r="O411" i="25"/>
  <c r="H411" i="26"/>
  <c r="O409" i="25"/>
  <c r="H409" i="26"/>
  <c r="O407" i="25"/>
  <c r="H407" i="26"/>
  <c r="O405" i="25"/>
  <c r="H405" i="26"/>
  <c r="O403" i="25"/>
  <c r="H403" i="26"/>
  <c r="O401" i="25"/>
  <c r="H401" i="26"/>
  <c r="O399" i="25"/>
  <c r="H399" i="26"/>
  <c r="O397" i="25"/>
  <c r="H397" i="26"/>
  <c r="O395" i="25"/>
  <c r="H395" i="26"/>
  <c r="O393" i="25"/>
  <c r="H393" i="26"/>
  <c r="O391" i="25"/>
  <c r="H391" i="26"/>
  <c r="O389" i="25"/>
  <c r="H389" i="26"/>
  <c r="O387" i="25"/>
  <c r="H387" i="26"/>
  <c r="O385" i="25"/>
  <c r="H385" i="26"/>
  <c r="O383" i="25"/>
  <c r="H383" i="26"/>
  <c r="O381" i="25"/>
  <c r="H381" i="26"/>
  <c r="O379" i="25"/>
  <c r="H379" i="26"/>
  <c r="O377" i="25"/>
  <c r="H377" i="26"/>
  <c r="O375" i="25"/>
  <c r="H375" i="26"/>
  <c r="O373" i="25"/>
  <c r="H373" i="26"/>
  <c r="O371" i="25"/>
  <c r="H371" i="26"/>
  <c r="O369" i="25"/>
  <c r="H369" i="26"/>
  <c r="O367" i="25"/>
  <c r="H367" i="26"/>
  <c r="O365" i="25"/>
  <c r="H365" i="26"/>
  <c r="O363" i="25"/>
  <c r="H363" i="26"/>
  <c r="O361" i="25"/>
  <c r="H361" i="26"/>
  <c r="O359" i="25"/>
  <c r="H359" i="26"/>
  <c r="O357" i="25"/>
  <c r="H357" i="26"/>
  <c r="O355" i="25"/>
  <c r="H355" i="26"/>
  <c r="O353" i="25"/>
  <c r="H353" i="26"/>
  <c r="O351" i="25"/>
  <c r="H351" i="26"/>
  <c r="O349" i="25"/>
  <c r="H349" i="26"/>
  <c r="O347" i="25"/>
  <c r="H347" i="26"/>
  <c r="O345" i="25"/>
  <c r="H345" i="26"/>
  <c r="O343" i="25"/>
  <c r="H343" i="26"/>
  <c r="O341" i="25"/>
  <c r="H341" i="26"/>
  <c r="O339" i="25"/>
  <c r="H339" i="26"/>
  <c r="O337" i="25"/>
  <c r="H337" i="26"/>
  <c r="O335" i="25"/>
  <c r="H335" i="26"/>
  <c r="O333" i="25"/>
  <c r="H333" i="26"/>
  <c r="O331" i="25"/>
  <c r="H331" i="26"/>
  <c r="O329" i="25"/>
  <c r="H329" i="26"/>
  <c r="O327" i="25"/>
  <c r="H327" i="26"/>
  <c r="O325" i="25"/>
  <c r="H325" i="26"/>
  <c r="O323" i="25"/>
  <c r="H323" i="26"/>
  <c r="O321" i="25"/>
  <c r="H321" i="26"/>
  <c r="O319" i="25"/>
  <c r="H319" i="26"/>
  <c r="O317" i="25"/>
  <c r="H317" i="26"/>
  <c r="O315" i="25"/>
  <c r="H315" i="26"/>
  <c r="O313" i="25"/>
  <c r="H313" i="26"/>
  <c r="O311" i="25"/>
  <c r="H311" i="26"/>
  <c r="O309" i="25"/>
  <c r="H309" i="26"/>
  <c r="O307" i="25"/>
  <c r="H307" i="26"/>
  <c r="O305" i="25"/>
  <c r="H305" i="26"/>
  <c r="O303" i="25"/>
  <c r="H303" i="26"/>
  <c r="O301" i="25"/>
  <c r="H301" i="26"/>
  <c r="O299" i="25"/>
  <c r="H299" i="26"/>
  <c r="O297" i="25"/>
  <c r="H297" i="26"/>
  <c r="O295" i="25"/>
  <c r="H295" i="26"/>
  <c r="O293" i="25"/>
  <c r="H293" i="26"/>
  <c r="O291" i="25"/>
  <c r="H291" i="26"/>
  <c r="O289" i="25"/>
  <c r="H289" i="26"/>
  <c r="O287" i="25"/>
  <c r="H287" i="26"/>
  <c r="O285" i="25"/>
  <c r="H285" i="26"/>
  <c r="O283" i="25"/>
  <c r="H283" i="26"/>
  <c r="O281" i="25"/>
  <c r="H281" i="26"/>
  <c r="O279" i="25"/>
  <c r="H279" i="26"/>
  <c r="O277" i="25"/>
  <c r="H277" i="26"/>
  <c r="O275" i="25"/>
  <c r="H275" i="26"/>
  <c r="O273" i="25"/>
  <c r="H273" i="26"/>
  <c r="O271" i="25"/>
  <c r="H271" i="26"/>
  <c r="O269" i="25"/>
  <c r="H269" i="26"/>
  <c r="O267" i="25"/>
  <c r="H267" i="26"/>
  <c r="O265" i="25"/>
  <c r="H265" i="26"/>
  <c r="O263" i="25"/>
  <c r="H263" i="26"/>
  <c r="O261" i="25"/>
  <c r="H261" i="26"/>
  <c r="O259" i="25"/>
  <c r="H259" i="26"/>
  <c r="O257" i="25"/>
  <c r="H257" i="26"/>
  <c r="O255" i="25"/>
  <c r="H255" i="26"/>
  <c r="O253" i="25"/>
  <c r="H253" i="26"/>
  <c r="O251" i="25"/>
  <c r="H251" i="26"/>
  <c r="O249" i="25"/>
  <c r="H249" i="26"/>
  <c r="O247" i="25"/>
  <c r="H247" i="26"/>
  <c r="O245" i="25"/>
  <c r="H245" i="26"/>
  <c r="O243" i="25"/>
  <c r="H243" i="26"/>
  <c r="O241" i="25"/>
  <c r="H241" i="26"/>
  <c r="O239" i="25"/>
  <c r="H239" i="26"/>
  <c r="O237" i="25"/>
  <c r="H237" i="26"/>
  <c r="O235" i="25"/>
  <c r="H235" i="26"/>
  <c r="O233" i="25"/>
  <c r="H233" i="26"/>
  <c r="O231" i="25"/>
  <c r="H231" i="26"/>
  <c r="O229" i="25"/>
  <c r="H229" i="26"/>
  <c r="O227" i="25"/>
  <c r="H227" i="26"/>
  <c r="O225" i="25"/>
  <c r="H225" i="26"/>
  <c r="O223" i="25"/>
  <c r="H223" i="26"/>
  <c r="O221" i="25"/>
  <c r="H221" i="26"/>
  <c r="O219" i="25"/>
  <c r="H219" i="26"/>
  <c r="O217" i="25"/>
  <c r="H217" i="26"/>
  <c r="O215" i="25"/>
  <c r="H215" i="26"/>
  <c r="O213" i="25"/>
  <c r="H213" i="26"/>
  <c r="O211" i="25"/>
  <c r="H211" i="26"/>
  <c r="O209" i="25"/>
  <c r="H209" i="26"/>
  <c r="O207" i="25"/>
  <c r="H207" i="26"/>
  <c r="O205" i="25"/>
  <c r="H205" i="26"/>
  <c r="O203" i="25"/>
  <c r="H203" i="26"/>
  <c r="O201" i="25"/>
  <c r="H201" i="26"/>
  <c r="O199" i="25"/>
  <c r="H199" i="26"/>
  <c r="O197" i="25"/>
  <c r="H197" i="26"/>
  <c r="O195" i="25"/>
  <c r="H195" i="26"/>
  <c r="O193" i="25"/>
  <c r="H193" i="26"/>
  <c r="O191" i="25"/>
  <c r="H191" i="26"/>
  <c r="O189" i="25"/>
  <c r="H189" i="26"/>
  <c r="O187" i="25"/>
  <c r="H187" i="26"/>
  <c r="O185" i="25"/>
  <c r="H185" i="26"/>
  <c r="O183" i="25"/>
  <c r="H183" i="26"/>
  <c r="O181" i="25"/>
  <c r="H181" i="26"/>
  <c r="O179" i="25"/>
  <c r="H179" i="26"/>
  <c r="O177" i="25"/>
  <c r="H177" i="26"/>
  <c r="O175" i="25"/>
  <c r="H175" i="26"/>
  <c r="O173" i="25"/>
  <c r="H173" i="26"/>
  <c r="O171" i="25"/>
  <c r="H171" i="26"/>
  <c r="O169" i="25"/>
  <c r="H169" i="26"/>
  <c r="O167" i="25"/>
  <c r="H167" i="26"/>
  <c r="O165" i="25"/>
  <c r="H165" i="26"/>
  <c r="O163" i="25"/>
  <c r="H163" i="26"/>
  <c r="O161" i="25"/>
  <c r="H161" i="26"/>
  <c r="O159" i="25"/>
  <c r="H159" i="26"/>
  <c r="O157" i="25"/>
  <c r="H157" i="26"/>
  <c r="O155" i="25"/>
  <c r="H155" i="26"/>
  <c r="O153" i="25"/>
  <c r="H153" i="26"/>
  <c r="O151" i="25"/>
  <c r="H151" i="26"/>
  <c r="O149" i="25"/>
  <c r="H149" i="26"/>
  <c r="O147" i="25"/>
  <c r="H147" i="26"/>
  <c r="O145" i="25"/>
  <c r="H145" i="26"/>
  <c r="O143" i="25"/>
  <c r="H143" i="26"/>
  <c r="O141" i="25"/>
  <c r="H141" i="26"/>
  <c r="O139" i="25"/>
  <c r="H139" i="26"/>
  <c r="O137" i="25"/>
  <c r="H137" i="26"/>
  <c r="O135" i="25"/>
  <c r="H135" i="26"/>
  <c r="O133" i="25"/>
  <c r="H133" i="26"/>
  <c r="O131" i="25"/>
  <c r="H131" i="26"/>
  <c r="O129" i="25"/>
  <c r="H129" i="26"/>
  <c r="O127" i="25"/>
  <c r="H127" i="26"/>
  <c r="O125" i="25"/>
  <c r="H125" i="26"/>
  <c r="O123" i="25"/>
  <c r="H123" i="26"/>
  <c r="O121" i="25"/>
  <c r="H121" i="26"/>
  <c r="O119" i="25"/>
  <c r="H119" i="26"/>
  <c r="O117" i="25"/>
  <c r="H117" i="26"/>
  <c r="O115" i="25"/>
  <c r="H115" i="26"/>
  <c r="O113" i="25"/>
  <c r="H113" i="26"/>
  <c r="O111" i="25"/>
  <c r="H111" i="26"/>
  <c r="O109" i="25"/>
  <c r="H109" i="26"/>
  <c r="O107" i="25"/>
  <c r="H107" i="26"/>
  <c r="O105" i="25"/>
  <c r="H105" i="26"/>
  <c r="O103" i="25"/>
  <c r="H103" i="26"/>
  <c r="O101" i="25"/>
  <c r="H101" i="26"/>
  <c r="O99" i="25"/>
  <c r="H99" i="26"/>
  <c r="O97" i="25"/>
  <c r="H97" i="26"/>
  <c r="O95" i="25"/>
  <c r="H95" i="26"/>
  <c r="O93" i="25"/>
  <c r="H93" i="26"/>
  <c r="O91" i="25"/>
  <c r="H91" i="26"/>
  <c r="O89" i="25"/>
  <c r="H89" i="26"/>
  <c r="O87" i="25"/>
  <c r="H87" i="26"/>
  <c r="O85" i="25"/>
  <c r="H85" i="26"/>
  <c r="O83" i="25"/>
  <c r="H83" i="26"/>
  <c r="O81" i="25"/>
  <c r="H81" i="26"/>
  <c r="O79" i="25"/>
  <c r="H79" i="26"/>
  <c r="O77" i="25"/>
  <c r="H77" i="26"/>
  <c r="O75" i="25"/>
  <c r="H75" i="26"/>
  <c r="O73" i="25"/>
  <c r="H73" i="26"/>
  <c r="O71" i="25"/>
  <c r="H71" i="26"/>
  <c r="O69" i="25"/>
  <c r="H69" i="26"/>
  <c r="O67" i="25"/>
  <c r="H67" i="26"/>
  <c r="O65" i="25"/>
  <c r="H65" i="26"/>
  <c r="O63" i="25"/>
  <c r="H63" i="26"/>
  <c r="O61" i="25"/>
  <c r="H61" i="26"/>
  <c r="O59" i="25"/>
  <c r="H59" i="26"/>
  <c r="O57" i="25"/>
  <c r="H57" i="26"/>
  <c r="O55" i="25"/>
  <c r="H55" i="26"/>
  <c r="O53" i="25"/>
  <c r="H53" i="26"/>
  <c r="O51" i="25"/>
  <c r="H51" i="26"/>
  <c r="O49" i="25"/>
  <c r="H49" i="26"/>
  <c r="O47" i="25"/>
  <c r="H47" i="26"/>
  <c r="O45" i="25"/>
  <c r="H45" i="26"/>
  <c r="O43" i="25"/>
  <c r="H43" i="26"/>
  <c r="O41" i="25"/>
  <c r="H41" i="26"/>
  <c r="O39" i="25"/>
  <c r="H39" i="26"/>
  <c r="O37" i="25"/>
  <c r="H37" i="26"/>
  <c r="O35" i="25"/>
  <c r="H35" i="26"/>
  <c r="O33" i="25"/>
  <c r="H33" i="26"/>
  <c r="O31" i="25"/>
  <c r="H31" i="26"/>
  <c r="O29" i="25"/>
  <c r="H29" i="26"/>
  <c r="O27" i="25"/>
  <c r="H27" i="26"/>
  <c r="O25" i="25"/>
  <c r="H25" i="26"/>
  <c r="O23" i="25"/>
  <c r="H23" i="26"/>
  <c r="O21" i="25"/>
  <c r="H21" i="26"/>
  <c r="O19" i="25"/>
  <c r="H19" i="26"/>
  <c r="O17" i="25"/>
  <c r="H17" i="26"/>
  <c r="Q499" i="25"/>
  <c r="E499" i="26"/>
  <c r="Q499" i="26" s="1"/>
  <c r="Q491" i="25"/>
  <c r="E491" i="26"/>
  <c r="Q491" i="26" s="1"/>
  <c r="Q483" i="25"/>
  <c r="E483" i="26"/>
  <c r="Q483" i="26" s="1"/>
  <c r="Q475" i="25"/>
  <c r="E475" i="26"/>
  <c r="Q475" i="26" s="1"/>
  <c r="Q467" i="25"/>
  <c r="E467" i="26"/>
  <c r="Q467" i="26" s="1"/>
  <c r="Q459" i="25"/>
  <c r="E459" i="26"/>
  <c r="Q459" i="26" s="1"/>
  <c r="Q451" i="25"/>
  <c r="E451" i="26"/>
  <c r="Q451" i="26" s="1"/>
  <c r="Q443" i="25"/>
  <c r="E443" i="26"/>
  <c r="Q443" i="26" s="1"/>
  <c r="Q435" i="25"/>
  <c r="E435" i="26"/>
  <c r="Q435" i="26" s="1"/>
  <c r="Q427" i="25"/>
  <c r="E427" i="26"/>
  <c r="Q427" i="26" s="1"/>
  <c r="Q419" i="25"/>
  <c r="E419" i="26"/>
  <c r="Q419" i="26" s="1"/>
  <c r="Q411" i="25"/>
  <c r="E411" i="26"/>
  <c r="Q411" i="26" s="1"/>
  <c r="Q403" i="25"/>
  <c r="E403" i="26"/>
  <c r="Q403" i="26" s="1"/>
  <c r="Q395" i="25"/>
  <c r="E395" i="26"/>
  <c r="Q395" i="26" s="1"/>
  <c r="Q387" i="25"/>
  <c r="E387" i="26"/>
  <c r="Q387" i="26" s="1"/>
  <c r="Q379" i="25"/>
  <c r="E379" i="26"/>
  <c r="Q379" i="26" s="1"/>
  <c r="Q371" i="25"/>
  <c r="E371" i="26"/>
  <c r="Q371" i="26" s="1"/>
  <c r="Q363" i="25"/>
  <c r="E363" i="26"/>
  <c r="Q363" i="26" s="1"/>
  <c r="Q355" i="25"/>
  <c r="E355" i="26"/>
  <c r="Q355" i="26" s="1"/>
  <c r="Q347" i="25"/>
  <c r="E347" i="26"/>
  <c r="Q347" i="26" s="1"/>
  <c r="Q339" i="25"/>
  <c r="E339" i="26"/>
  <c r="Q339" i="26" s="1"/>
  <c r="Q331" i="25"/>
  <c r="E331" i="26"/>
  <c r="Q331" i="26" s="1"/>
  <c r="Q323" i="25"/>
  <c r="E323" i="26"/>
  <c r="Q323" i="26" s="1"/>
  <c r="Q315" i="25"/>
  <c r="E315" i="26"/>
  <c r="Q315" i="26" s="1"/>
  <c r="Q307" i="25"/>
  <c r="E307" i="26"/>
  <c r="Q307" i="26" s="1"/>
  <c r="Q299" i="25"/>
  <c r="E299" i="26"/>
  <c r="Q299" i="26" s="1"/>
  <c r="Q291" i="25"/>
  <c r="E291" i="26"/>
  <c r="Q291" i="26" s="1"/>
  <c r="Q283" i="25"/>
  <c r="E283" i="26"/>
  <c r="Q283" i="26" s="1"/>
  <c r="Q275" i="25"/>
  <c r="E275" i="26"/>
  <c r="Q275" i="26" s="1"/>
  <c r="Q267" i="25"/>
  <c r="E267" i="26"/>
  <c r="Q267" i="26" s="1"/>
  <c r="Q259" i="25"/>
  <c r="E259" i="26"/>
  <c r="Q259" i="26" s="1"/>
  <c r="Q251" i="25"/>
  <c r="E251" i="26"/>
  <c r="Q251" i="26" s="1"/>
  <c r="Q243" i="25"/>
  <c r="E243" i="26"/>
  <c r="Q243" i="26" s="1"/>
  <c r="Q235" i="25"/>
  <c r="E235" i="26"/>
  <c r="Q235" i="26" s="1"/>
  <c r="Q227" i="25"/>
  <c r="E227" i="26"/>
  <c r="Q227" i="26" s="1"/>
  <c r="E219" i="26"/>
  <c r="Q219" i="26" s="1"/>
  <c r="E211" i="26"/>
  <c r="Q211" i="26" s="1"/>
  <c r="E203" i="26"/>
  <c r="Q203" i="26" s="1"/>
  <c r="E195" i="26"/>
  <c r="Q195" i="26" s="1"/>
  <c r="E187" i="26"/>
  <c r="Q187" i="26" s="1"/>
  <c r="E179" i="26"/>
  <c r="Q179" i="26" s="1"/>
  <c r="E171" i="26"/>
  <c r="Q171" i="26" s="1"/>
  <c r="E163" i="26"/>
  <c r="Q163" i="26" s="1"/>
  <c r="E155" i="26"/>
  <c r="Q155" i="26" s="1"/>
  <c r="E147" i="26"/>
  <c r="Q147" i="26" s="1"/>
  <c r="E139" i="26"/>
  <c r="Q139" i="26" s="1"/>
  <c r="E131" i="26"/>
  <c r="Q131" i="26" s="1"/>
  <c r="E123" i="26"/>
  <c r="Q123" i="26" s="1"/>
  <c r="E115" i="26"/>
  <c r="Q115" i="26" s="1"/>
  <c r="E107" i="26"/>
  <c r="Q107" i="26" s="1"/>
  <c r="E99" i="26"/>
  <c r="Q99" i="26" s="1"/>
  <c r="E91" i="26"/>
  <c r="Q91" i="26" s="1"/>
  <c r="E83" i="26"/>
  <c r="Q83" i="26" s="1"/>
  <c r="E75" i="26"/>
  <c r="Q75" i="26" s="1"/>
  <c r="E67" i="26"/>
  <c r="Q67" i="26" s="1"/>
  <c r="E59" i="26"/>
  <c r="Q59" i="26" s="1"/>
  <c r="E51" i="26"/>
  <c r="Q51" i="26" s="1"/>
  <c r="E43" i="26"/>
  <c r="Q43" i="26" s="1"/>
  <c r="E35" i="26"/>
  <c r="Q35" i="26" s="1"/>
  <c r="E27" i="26"/>
  <c r="Q27" i="26" s="1"/>
  <c r="E19" i="26"/>
  <c r="Q19" i="26" s="1"/>
  <c r="R502" i="25"/>
  <c r="B502" i="26"/>
  <c r="R502" i="26" s="1"/>
  <c r="R494" i="25"/>
  <c r="B494" i="26"/>
  <c r="R494" i="26" s="1"/>
  <c r="R482" i="25"/>
  <c r="B482" i="26"/>
  <c r="R482" i="26" s="1"/>
  <c r="R466" i="25"/>
  <c r="B466" i="26"/>
  <c r="R466" i="26" s="1"/>
  <c r="R456" i="25"/>
  <c r="B456" i="26"/>
  <c r="R456" i="26" s="1"/>
  <c r="R444" i="25"/>
  <c r="B444" i="26"/>
  <c r="R444" i="26" s="1"/>
  <c r="R434" i="25"/>
  <c r="B434" i="26"/>
  <c r="R434" i="26" s="1"/>
  <c r="R426" i="25"/>
  <c r="B426" i="26"/>
  <c r="R426" i="26" s="1"/>
  <c r="R418" i="25"/>
  <c r="B418" i="26"/>
  <c r="R418" i="26" s="1"/>
  <c r="R412" i="25"/>
  <c r="B412" i="26"/>
  <c r="R412" i="26" s="1"/>
  <c r="R402" i="25"/>
  <c r="B402" i="26"/>
  <c r="R402" i="26" s="1"/>
  <c r="R386" i="25"/>
  <c r="B386" i="26"/>
  <c r="R386" i="26" s="1"/>
  <c r="R372" i="25"/>
  <c r="B372" i="26"/>
  <c r="R372" i="26" s="1"/>
  <c r="R364" i="25"/>
  <c r="B364" i="26"/>
  <c r="R364" i="26" s="1"/>
  <c r="R354" i="25"/>
  <c r="B354" i="26"/>
  <c r="R354" i="26" s="1"/>
  <c r="R344" i="25"/>
  <c r="B344" i="26"/>
  <c r="R344" i="26" s="1"/>
  <c r="R332" i="25"/>
  <c r="B332" i="26"/>
  <c r="R332" i="26" s="1"/>
  <c r="R324" i="25"/>
  <c r="B324" i="26"/>
  <c r="R324" i="26" s="1"/>
  <c r="R314" i="25"/>
  <c r="B314" i="26"/>
  <c r="R314" i="26" s="1"/>
  <c r="R306" i="25"/>
  <c r="B306" i="26"/>
  <c r="R306" i="26" s="1"/>
  <c r="R298" i="25"/>
  <c r="B298" i="26"/>
  <c r="R298" i="26" s="1"/>
  <c r="R290" i="25"/>
  <c r="B290" i="26"/>
  <c r="R290" i="26" s="1"/>
  <c r="R282" i="25"/>
  <c r="B282" i="26"/>
  <c r="R282" i="26" s="1"/>
  <c r="R274" i="25"/>
  <c r="B274" i="26"/>
  <c r="R274" i="26" s="1"/>
  <c r="R266" i="25"/>
  <c r="B266" i="26"/>
  <c r="R266" i="26" s="1"/>
  <c r="R254" i="25"/>
  <c r="B254" i="26"/>
  <c r="R254" i="26" s="1"/>
  <c r="R246" i="25"/>
  <c r="B246" i="26"/>
  <c r="R246" i="26" s="1"/>
  <c r="R238" i="25"/>
  <c r="B238" i="26"/>
  <c r="R238" i="26" s="1"/>
  <c r="R230" i="25"/>
  <c r="B230" i="26"/>
  <c r="R230" i="26" s="1"/>
  <c r="R220" i="25"/>
  <c r="B220" i="26"/>
  <c r="R220" i="26" s="1"/>
  <c r="R164" i="25"/>
  <c r="B164" i="26"/>
  <c r="R164" i="26" s="1"/>
  <c r="Q506" i="25"/>
  <c r="E506" i="26"/>
  <c r="Q506" i="26" s="1"/>
  <c r="Q498" i="25"/>
  <c r="E498" i="26"/>
  <c r="Q498" i="26" s="1"/>
  <c r="Q490" i="25"/>
  <c r="E490" i="26"/>
  <c r="Q490" i="26" s="1"/>
  <c r="Q482" i="25"/>
  <c r="E482" i="26"/>
  <c r="Q482" i="26" s="1"/>
  <c r="Q474" i="25"/>
  <c r="E474" i="26"/>
  <c r="Q474" i="26" s="1"/>
  <c r="Q466" i="25"/>
  <c r="E466" i="26"/>
  <c r="Q466" i="26" s="1"/>
  <c r="Q458" i="25"/>
  <c r="E458" i="26"/>
  <c r="Q458" i="26" s="1"/>
  <c r="Q450" i="25"/>
  <c r="E450" i="26"/>
  <c r="Q450" i="26" s="1"/>
  <c r="Q442" i="25"/>
  <c r="E442" i="26"/>
  <c r="Q442" i="26" s="1"/>
  <c r="Q434" i="25"/>
  <c r="E434" i="26"/>
  <c r="Q434" i="26" s="1"/>
  <c r="Q426" i="25"/>
  <c r="E426" i="26"/>
  <c r="Q426" i="26" s="1"/>
  <c r="Q418" i="25"/>
  <c r="E418" i="26"/>
  <c r="Q418" i="26" s="1"/>
  <c r="Q410" i="25"/>
  <c r="E410" i="26"/>
  <c r="Q410" i="26" s="1"/>
  <c r="Q402" i="25"/>
  <c r="E402" i="26"/>
  <c r="Q402" i="26" s="1"/>
  <c r="Q394" i="25"/>
  <c r="E394" i="26"/>
  <c r="Q394" i="26" s="1"/>
  <c r="Q386" i="25"/>
  <c r="E386" i="26"/>
  <c r="Q386" i="26" s="1"/>
  <c r="Q378" i="25"/>
  <c r="E378" i="26"/>
  <c r="Q378" i="26" s="1"/>
  <c r="Q370" i="25"/>
  <c r="E370" i="26"/>
  <c r="Q370" i="26" s="1"/>
  <c r="Q362" i="25"/>
  <c r="E362" i="26"/>
  <c r="Q362" i="26" s="1"/>
  <c r="Q354" i="25"/>
  <c r="E354" i="26"/>
  <c r="Q354" i="26" s="1"/>
  <c r="Q346" i="25"/>
  <c r="E346" i="26"/>
  <c r="Q346" i="26" s="1"/>
  <c r="Q338" i="25"/>
  <c r="E338" i="26"/>
  <c r="Q338" i="26" s="1"/>
  <c r="Q330" i="25"/>
  <c r="E330" i="26"/>
  <c r="Q330" i="26" s="1"/>
  <c r="Q322" i="25"/>
  <c r="E322" i="26"/>
  <c r="Q322" i="26" s="1"/>
  <c r="Q314" i="25"/>
  <c r="E314" i="26"/>
  <c r="Q314" i="26" s="1"/>
  <c r="Q306" i="25"/>
  <c r="E306" i="26"/>
  <c r="Q306" i="26" s="1"/>
  <c r="Q298" i="25"/>
  <c r="E298" i="26"/>
  <c r="Q298" i="26" s="1"/>
  <c r="Q290" i="25"/>
  <c r="E290" i="26"/>
  <c r="Q290" i="26" s="1"/>
  <c r="Q282" i="25"/>
  <c r="E282" i="26"/>
  <c r="Q282" i="26" s="1"/>
  <c r="Q274" i="25"/>
  <c r="E274" i="26"/>
  <c r="Q274" i="26" s="1"/>
  <c r="Q266" i="25"/>
  <c r="E266" i="26"/>
  <c r="Q266" i="26" s="1"/>
  <c r="Q258" i="25"/>
  <c r="E258" i="26"/>
  <c r="Q258" i="26" s="1"/>
  <c r="Q250" i="25"/>
  <c r="E250" i="26"/>
  <c r="Q250" i="26" s="1"/>
  <c r="Q242" i="25"/>
  <c r="E242" i="26"/>
  <c r="Q242" i="26" s="1"/>
  <c r="Q234" i="25"/>
  <c r="E234" i="26"/>
  <c r="Q234" i="26" s="1"/>
  <c r="Q226" i="25"/>
  <c r="E226" i="26"/>
  <c r="Q226" i="26" s="1"/>
  <c r="E218" i="26"/>
  <c r="Q218" i="26" s="1"/>
  <c r="E210" i="26"/>
  <c r="Q210" i="26" s="1"/>
  <c r="E202" i="26"/>
  <c r="Q202" i="26" s="1"/>
  <c r="E194" i="26"/>
  <c r="Q194" i="26" s="1"/>
  <c r="E186" i="26"/>
  <c r="Q186" i="26" s="1"/>
  <c r="E178" i="26"/>
  <c r="Q178" i="26" s="1"/>
  <c r="E170" i="26"/>
  <c r="Q170" i="26" s="1"/>
  <c r="E162" i="26"/>
  <c r="Q162" i="26" s="1"/>
  <c r="E154" i="26"/>
  <c r="Q154" i="26" s="1"/>
  <c r="E146" i="26"/>
  <c r="Q146" i="26" s="1"/>
  <c r="E138" i="26"/>
  <c r="Q138" i="26" s="1"/>
  <c r="E130" i="26"/>
  <c r="Q130" i="26" s="1"/>
  <c r="E122" i="26"/>
  <c r="Q122" i="26" s="1"/>
  <c r="E114" i="26"/>
  <c r="Q114" i="26" s="1"/>
  <c r="E106" i="26"/>
  <c r="Q106" i="26" s="1"/>
  <c r="E98" i="26"/>
  <c r="Q98" i="26" s="1"/>
  <c r="E90" i="26"/>
  <c r="Q90" i="26" s="1"/>
  <c r="E82" i="26"/>
  <c r="Q82" i="26" s="1"/>
  <c r="E74" i="26"/>
  <c r="Q74" i="26" s="1"/>
  <c r="E66" i="26"/>
  <c r="Q66" i="26" s="1"/>
  <c r="E58" i="26"/>
  <c r="Q58" i="26" s="1"/>
  <c r="E50" i="26"/>
  <c r="Q50" i="26" s="1"/>
  <c r="E42" i="26"/>
  <c r="Q42" i="26" s="1"/>
  <c r="E34" i="26"/>
  <c r="Q34" i="26" s="1"/>
  <c r="E26" i="26"/>
  <c r="Q26" i="26" s="1"/>
  <c r="E18" i="26"/>
  <c r="Q18" i="26" s="1"/>
  <c r="R506" i="25"/>
  <c r="B506" i="26"/>
  <c r="R506" i="26" s="1"/>
  <c r="R496" i="25"/>
  <c r="B496" i="26"/>
  <c r="R496" i="26" s="1"/>
  <c r="R486" i="25"/>
  <c r="B486" i="26"/>
  <c r="R486" i="26" s="1"/>
  <c r="R478" i="25"/>
  <c r="B478" i="26"/>
  <c r="R478" i="26" s="1"/>
  <c r="R472" i="25"/>
  <c r="B472" i="26"/>
  <c r="R472" i="26" s="1"/>
  <c r="R462" i="25"/>
  <c r="B462" i="26"/>
  <c r="R462" i="26" s="1"/>
  <c r="R454" i="25"/>
  <c r="B454" i="26"/>
  <c r="R454" i="26" s="1"/>
  <c r="R446" i="25"/>
  <c r="B446" i="26"/>
  <c r="R446" i="26" s="1"/>
  <c r="R436" i="25"/>
  <c r="B436" i="26"/>
  <c r="R436" i="26" s="1"/>
  <c r="R420" i="25"/>
  <c r="B420" i="26"/>
  <c r="R420" i="26" s="1"/>
  <c r="R410" i="25"/>
  <c r="B410" i="26"/>
  <c r="R410" i="26" s="1"/>
  <c r="R404" i="25"/>
  <c r="B404" i="26"/>
  <c r="R404" i="26" s="1"/>
  <c r="R398" i="25"/>
  <c r="B398" i="26"/>
  <c r="R398" i="26" s="1"/>
  <c r="R392" i="25"/>
  <c r="B392" i="26"/>
  <c r="R392" i="26" s="1"/>
  <c r="R384" i="25"/>
  <c r="B384" i="26"/>
  <c r="R384" i="26" s="1"/>
  <c r="R378" i="25"/>
  <c r="B378" i="26"/>
  <c r="R378" i="26" s="1"/>
  <c r="R370" i="25"/>
  <c r="B370" i="26"/>
  <c r="R370" i="26" s="1"/>
  <c r="R362" i="25"/>
  <c r="B362" i="26"/>
  <c r="R362" i="26" s="1"/>
  <c r="R356" i="25"/>
  <c r="B356" i="26"/>
  <c r="R356" i="26" s="1"/>
  <c r="R348" i="25"/>
  <c r="B348" i="26"/>
  <c r="R348" i="26" s="1"/>
  <c r="R336" i="25"/>
  <c r="B336" i="26"/>
  <c r="R336" i="26" s="1"/>
  <c r="R328" i="25"/>
  <c r="B328" i="26"/>
  <c r="R328" i="26" s="1"/>
  <c r="R320" i="25"/>
  <c r="B320" i="26"/>
  <c r="R320" i="26" s="1"/>
  <c r="R312" i="25"/>
  <c r="B312" i="26"/>
  <c r="R312" i="26" s="1"/>
  <c r="R300" i="25"/>
  <c r="B300" i="26"/>
  <c r="R300" i="26" s="1"/>
  <c r="R292" i="25"/>
  <c r="B292" i="26"/>
  <c r="R292" i="26" s="1"/>
  <c r="R284" i="25"/>
  <c r="B284" i="26"/>
  <c r="R284" i="26" s="1"/>
  <c r="R276" i="25"/>
  <c r="B276" i="26"/>
  <c r="R276" i="26" s="1"/>
  <c r="R268" i="25"/>
  <c r="B268" i="26"/>
  <c r="R268" i="26" s="1"/>
  <c r="R260" i="25"/>
  <c r="B260" i="26"/>
  <c r="R260" i="26" s="1"/>
  <c r="R252" i="25"/>
  <c r="B252" i="26"/>
  <c r="R252" i="26" s="1"/>
  <c r="R244" i="25"/>
  <c r="B244" i="26"/>
  <c r="R244" i="26" s="1"/>
  <c r="R232" i="25"/>
  <c r="B232" i="26"/>
  <c r="R232" i="26" s="1"/>
  <c r="R222" i="25"/>
  <c r="B222" i="26"/>
  <c r="R222" i="26" s="1"/>
  <c r="R158" i="25"/>
  <c r="B158" i="26"/>
  <c r="R158" i="26" s="1"/>
  <c r="Q505" i="25"/>
  <c r="E505" i="26"/>
  <c r="Q505" i="26" s="1"/>
  <c r="Q497" i="25"/>
  <c r="E497" i="26"/>
  <c r="Q497" i="26" s="1"/>
  <c r="Q489" i="25"/>
  <c r="E489" i="26"/>
  <c r="Q489" i="26" s="1"/>
  <c r="Q481" i="25"/>
  <c r="E481" i="26"/>
  <c r="Q481" i="26" s="1"/>
  <c r="Q473" i="25"/>
  <c r="E473" i="26"/>
  <c r="Q473" i="26" s="1"/>
  <c r="Q465" i="25"/>
  <c r="E465" i="26"/>
  <c r="Q465" i="26" s="1"/>
  <c r="Q457" i="25"/>
  <c r="E457" i="26"/>
  <c r="Q457" i="26" s="1"/>
  <c r="Q449" i="25"/>
  <c r="E449" i="26"/>
  <c r="Q449" i="26" s="1"/>
  <c r="Q441" i="25"/>
  <c r="E441" i="26"/>
  <c r="Q441" i="26" s="1"/>
  <c r="Q433" i="25"/>
  <c r="E433" i="26"/>
  <c r="Q433" i="26" s="1"/>
  <c r="Q425" i="25"/>
  <c r="E425" i="26"/>
  <c r="Q425" i="26" s="1"/>
  <c r="Q417" i="25"/>
  <c r="E417" i="26"/>
  <c r="Q417" i="26" s="1"/>
  <c r="Q409" i="25"/>
  <c r="E409" i="26"/>
  <c r="Q409" i="26" s="1"/>
  <c r="Q401" i="25"/>
  <c r="E401" i="26"/>
  <c r="Q401" i="26" s="1"/>
  <c r="Q393" i="25"/>
  <c r="E393" i="26"/>
  <c r="Q393" i="26" s="1"/>
  <c r="Q385" i="25"/>
  <c r="E385" i="26"/>
  <c r="Q385" i="26" s="1"/>
  <c r="Q377" i="25"/>
  <c r="E377" i="26"/>
  <c r="Q377" i="26" s="1"/>
  <c r="Q369" i="25"/>
  <c r="E369" i="26"/>
  <c r="Q369" i="26" s="1"/>
  <c r="Q361" i="25"/>
  <c r="E361" i="26"/>
  <c r="Q361" i="26" s="1"/>
  <c r="Q353" i="25"/>
  <c r="E353" i="26"/>
  <c r="Q353" i="26" s="1"/>
  <c r="Q345" i="25"/>
  <c r="E345" i="26"/>
  <c r="Q345" i="26" s="1"/>
  <c r="Q337" i="25"/>
  <c r="E337" i="26"/>
  <c r="Q337" i="26" s="1"/>
  <c r="Q329" i="25"/>
  <c r="E329" i="26"/>
  <c r="Q329" i="26" s="1"/>
  <c r="Q321" i="25"/>
  <c r="E321" i="26"/>
  <c r="Q321" i="26" s="1"/>
  <c r="Q313" i="25"/>
  <c r="E313" i="26"/>
  <c r="Q313" i="26" s="1"/>
  <c r="Q305" i="25"/>
  <c r="E305" i="26"/>
  <c r="Q305" i="26" s="1"/>
  <c r="Q297" i="25"/>
  <c r="E297" i="26"/>
  <c r="Q297" i="26" s="1"/>
  <c r="Q289" i="25"/>
  <c r="E289" i="26"/>
  <c r="Q289" i="26" s="1"/>
  <c r="Q281" i="25"/>
  <c r="E281" i="26"/>
  <c r="Q281" i="26" s="1"/>
  <c r="Q273" i="25"/>
  <c r="E273" i="26"/>
  <c r="Q273" i="26" s="1"/>
  <c r="Q265" i="25"/>
  <c r="E265" i="26"/>
  <c r="Q265" i="26" s="1"/>
  <c r="Q257" i="25"/>
  <c r="E257" i="26"/>
  <c r="Q257" i="26" s="1"/>
  <c r="Q249" i="25"/>
  <c r="E249" i="26"/>
  <c r="Q249" i="26" s="1"/>
  <c r="Q241" i="25"/>
  <c r="E241" i="26"/>
  <c r="Q241" i="26" s="1"/>
  <c r="Q233" i="25"/>
  <c r="E233" i="26"/>
  <c r="Q233" i="26" s="1"/>
  <c r="Q225" i="25"/>
  <c r="E225" i="26"/>
  <c r="Q225" i="26" s="1"/>
  <c r="E217" i="26"/>
  <c r="Q217" i="26" s="1"/>
  <c r="E209" i="26"/>
  <c r="Q209" i="26" s="1"/>
  <c r="E201" i="26"/>
  <c r="Q201" i="26" s="1"/>
  <c r="E193" i="26"/>
  <c r="Q193" i="26" s="1"/>
  <c r="E185" i="26"/>
  <c r="Q185" i="26" s="1"/>
  <c r="E177" i="26"/>
  <c r="Q177" i="26" s="1"/>
  <c r="E169" i="26"/>
  <c r="Q169" i="26" s="1"/>
  <c r="E161" i="26"/>
  <c r="Q161" i="26" s="1"/>
  <c r="E153" i="26"/>
  <c r="Q153" i="26" s="1"/>
  <c r="E145" i="26"/>
  <c r="Q145" i="26" s="1"/>
  <c r="E137" i="26"/>
  <c r="Q137" i="26" s="1"/>
  <c r="E129" i="26"/>
  <c r="Q129" i="26" s="1"/>
  <c r="E121" i="26"/>
  <c r="Q121" i="26" s="1"/>
  <c r="E113" i="26"/>
  <c r="Q113" i="26" s="1"/>
  <c r="E105" i="26"/>
  <c r="Q105" i="26" s="1"/>
  <c r="E97" i="26"/>
  <c r="Q97" i="26" s="1"/>
  <c r="E89" i="26"/>
  <c r="Q89" i="26" s="1"/>
  <c r="E81" i="26"/>
  <c r="Q81" i="26" s="1"/>
  <c r="E73" i="26"/>
  <c r="Q73" i="26" s="1"/>
  <c r="E65" i="26"/>
  <c r="Q65" i="26" s="1"/>
  <c r="E57" i="26"/>
  <c r="Q57" i="26" s="1"/>
  <c r="E49" i="26"/>
  <c r="Q49" i="26" s="1"/>
  <c r="E41" i="26"/>
  <c r="Q41" i="26" s="1"/>
  <c r="E33" i="26"/>
  <c r="Q33" i="26" s="1"/>
  <c r="E25" i="26"/>
  <c r="Q25" i="26" s="1"/>
  <c r="E17" i="26"/>
  <c r="Q17" i="26" s="1"/>
  <c r="R500" i="25"/>
  <c r="B500" i="26"/>
  <c r="R500" i="26" s="1"/>
  <c r="R492" i="25"/>
  <c r="B492" i="26"/>
  <c r="R492" i="26" s="1"/>
  <c r="R484" i="25"/>
  <c r="B484" i="26"/>
  <c r="R484" i="26" s="1"/>
  <c r="R476" i="25"/>
  <c r="B476" i="26"/>
  <c r="R476" i="26" s="1"/>
  <c r="R468" i="25"/>
  <c r="B468" i="26"/>
  <c r="R468" i="26" s="1"/>
  <c r="R458" i="25"/>
  <c r="B458" i="26"/>
  <c r="R458" i="26" s="1"/>
  <c r="R448" i="25"/>
  <c r="B448" i="26"/>
  <c r="R448" i="26" s="1"/>
  <c r="R438" i="25"/>
  <c r="B438" i="26"/>
  <c r="R438" i="26" s="1"/>
  <c r="R430" i="25"/>
  <c r="B430" i="26"/>
  <c r="R430" i="26" s="1"/>
  <c r="R422" i="25"/>
  <c r="B422" i="26"/>
  <c r="R422" i="26" s="1"/>
  <c r="R414" i="25"/>
  <c r="B414" i="26"/>
  <c r="R414" i="26" s="1"/>
  <c r="R406" i="25"/>
  <c r="B406" i="26"/>
  <c r="R406" i="26" s="1"/>
  <c r="R396" i="25"/>
  <c r="B396" i="26"/>
  <c r="R396" i="26" s="1"/>
  <c r="R390" i="25"/>
  <c r="B390" i="26"/>
  <c r="R390" i="26" s="1"/>
  <c r="R382" i="25"/>
  <c r="B382" i="26"/>
  <c r="R382" i="26" s="1"/>
  <c r="R376" i="25"/>
  <c r="B376" i="26"/>
  <c r="R376" i="26" s="1"/>
  <c r="R366" i="25"/>
  <c r="B366" i="26"/>
  <c r="R366" i="26" s="1"/>
  <c r="R360" i="25"/>
  <c r="B360" i="26"/>
  <c r="R360" i="26" s="1"/>
  <c r="R352" i="25"/>
  <c r="B352" i="26"/>
  <c r="R352" i="26" s="1"/>
  <c r="R346" i="25"/>
  <c r="B346" i="26"/>
  <c r="R346" i="26" s="1"/>
  <c r="R340" i="25"/>
  <c r="B340" i="26"/>
  <c r="R340" i="26" s="1"/>
  <c r="R330" i="25"/>
  <c r="B330" i="26"/>
  <c r="R330" i="26" s="1"/>
  <c r="R322" i="25"/>
  <c r="B322" i="26"/>
  <c r="R322" i="26" s="1"/>
  <c r="R318" i="25"/>
  <c r="B318" i="26"/>
  <c r="R318" i="26" s="1"/>
  <c r="R308" i="25"/>
  <c r="B308" i="26"/>
  <c r="R308" i="26" s="1"/>
  <c r="R302" i="25"/>
  <c r="B302" i="26"/>
  <c r="R302" i="26" s="1"/>
  <c r="R296" i="25"/>
  <c r="B296" i="26"/>
  <c r="R296" i="26" s="1"/>
  <c r="R288" i="25"/>
  <c r="B288" i="26"/>
  <c r="R288" i="26" s="1"/>
  <c r="R278" i="25"/>
  <c r="B278" i="26"/>
  <c r="R278" i="26" s="1"/>
  <c r="R270" i="25"/>
  <c r="B270" i="26"/>
  <c r="R270" i="26" s="1"/>
  <c r="R262" i="25"/>
  <c r="B262" i="26"/>
  <c r="R262" i="26" s="1"/>
  <c r="R258" i="25"/>
  <c r="B258" i="26"/>
  <c r="R258" i="26" s="1"/>
  <c r="R248" i="25"/>
  <c r="B248" i="26"/>
  <c r="R248" i="26" s="1"/>
  <c r="R240" i="25"/>
  <c r="B240" i="26"/>
  <c r="R240" i="26" s="1"/>
  <c r="R234" i="25"/>
  <c r="B234" i="26"/>
  <c r="R234" i="26" s="1"/>
  <c r="R226" i="25"/>
  <c r="B226" i="26"/>
  <c r="R226" i="26" s="1"/>
  <c r="R214" i="25"/>
  <c r="B214" i="26"/>
  <c r="R214" i="26" s="1"/>
  <c r="R168" i="25"/>
  <c r="B168" i="26"/>
  <c r="R168" i="26" s="1"/>
  <c r="R505" i="25"/>
  <c r="B505" i="26"/>
  <c r="R505" i="26" s="1"/>
  <c r="R501" i="25"/>
  <c r="B501" i="26"/>
  <c r="R501" i="26" s="1"/>
  <c r="R497" i="25"/>
  <c r="B497" i="26"/>
  <c r="R497" i="26" s="1"/>
  <c r="R493" i="25"/>
  <c r="B493" i="26"/>
  <c r="R493" i="26" s="1"/>
  <c r="R489" i="25"/>
  <c r="B489" i="26"/>
  <c r="R489" i="26" s="1"/>
  <c r="R485" i="25"/>
  <c r="B485" i="26"/>
  <c r="R485" i="26" s="1"/>
  <c r="R479" i="25"/>
  <c r="B479" i="26"/>
  <c r="R479" i="26" s="1"/>
  <c r="R475" i="25"/>
  <c r="B475" i="26"/>
  <c r="R475" i="26" s="1"/>
  <c r="R473" i="25"/>
  <c r="B473" i="26"/>
  <c r="R473" i="26" s="1"/>
  <c r="R471" i="25"/>
  <c r="B471" i="26"/>
  <c r="R471" i="26" s="1"/>
  <c r="R467" i="25"/>
  <c r="B467" i="26"/>
  <c r="R467" i="26" s="1"/>
  <c r="R465" i="25"/>
  <c r="B465" i="26"/>
  <c r="R465" i="26" s="1"/>
  <c r="R463" i="25"/>
  <c r="B463" i="26"/>
  <c r="R463" i="26" s="1"/>
  <c r="R461" i="25"/>
  <c r="B461" i="26"/>
  <c r="R461" i="26" s="1"/>
  <c r="R459" i="25"/>
  <c r="B459" i="26"/>
  <c r="R459" i="26" s="1"/>
  <c r="R457" i="25"/>
  <c r="B457" i="26"/>
  <c r="R457" i="26" s="1"/>
  <c r="R455" i="25"/>
  <c r="B455" i="26"/>
  <c r="R455" i="26" s="1"/>
  <c r="R453" i="25"/>
  <c r="B453" i="26"/>
  <c r="R453" i="26" s="1"/>
  <c r="R451" i="25"/>
  <c r="B451" i="26"/>
  <c r="R451" i="26" s="1"/>
  <c r="R449" i="25"/>
  <c r="B449" i="26"/>
  <c r="R449" i="26" s="1"/>
  <c r="R447" i="25"/>
  <c r="B447" i="26"/>
  <c r="R447" i="26" s="1"/>
  <c r="R445" i="25"/>
  <c r="B445" i="26"/>
  <c r="R445" i="26" s="1"/>
  <c r="R443" i="25"/>
  <c r="B443" i="26"/>
  <c r="R443" i="26" s="1"/>
  <c r="R441" i="25"/>
  <c r="B441" i="26"/>
  <c r="R441" i="26" s="1"/>
  <c r="R439" i="25"/>
  <c r="B439" i="26"/>
  <c r="R439" i="26" s="1"/>
  <c r="R437" i="25"/>
  <c r="B437" i="26"/>
  <c r="R437" i="26" s="1"/>
  <c r="R435" i="25"/>
  <c r="B435" i="26"/>
  <c r="R435" i="26" s="1"/>
  <c r="R433" i="25"/>
  <c r="B433" i="26"/>
  <c r="R433" i="26" s="1"/>
  <c r="R431" i="25"/>
  <c r="B431" i="26"/>
  <c r="R431" i="26" s="1"/>
  <c r="R429" i="25"/>
  <c r="B429" i="26"/>
  <c r="R429" i="26" s="1"/>
  <c r="R427" i="25"/>
  <c r="B427" i="26"/>
  <c r="R427" i="26" s="1"/>
  <c r="R425" i="25"/>
  <c r="B425" i="26"/>
  <c r="R425" i="26" s="1"/>
  <c r="R423" i="25"/>
  <c r="B423" i="26"/>
  <c r="R423" i="26" s="1"/>
  <c r="R421" i="25"/>
  <c r="B421" i="26"/>
  <c r="R421" i="26" s="1"/>
  <c r="R419" i="25"/>
  <c r="B419" i="26"/>
  <c r="R419" i="26" s="1"/>
  <c r="R417" i="25"/>
  <c r="B417" i="26"/>
  <c r="R417" i="26" s="1"/>
  <c r="R415" i="25"/>
  <c r="B415" i="26"/>
  <c r="R415" i="26" s="1"/>
  <c r="R413" i="25"/>
  <c r="B413" i="26"/>
  <c r="R413" i="26" s="1"/>
  <c r="R411" i="25"/>
  <c r="B411" i="26"/>
  <c r="R411" i="26" s="1"/>
  <c r="R409" i="25"/>
  <c r="B409" i="26"/>
  <c r="R409" i="26" s="1"/>
  <c r="R407" i="25"/>
  <c r="B407" i="26"/>
  <c r="R407" i="26" s="1"/>
  <c r="R405" i="25"/>
  <c r="B405" i="26"/>
  <c r="R405" i="26" s="1"/>
  <c r="R403" i="25"/>
  <c r="B403" i="26"/>
  <c r="R403" i="26" s="1"/>
  <c r="R401" i="25"/>
  <c r="B401" i="26"/>
  <c r="R401" i="26" s="1"/>
  <c r="R399" i="25"/>
  <c r="B399" i="26"/>
  <c r="R399" i="26" s="1"/>
  <c r="R397" i="25"/>
  <c r="B397" i="26"/>
  <c r="R397" i="26" s="1"/>
  <c r="R395" i="25"/>
  <c r="B395" i="26"/>
  <c r="R395" i="26" s="1"/>
  <c r="R393" i="25"/>
  <c r="B393" i="26"/>
  <c r="R393" i="26" s="1"/>
  <c r="R391" i="25"/>
  <c r="B391" i="26"/>
  <c r="R391" i="26" s="1"/>
  <c r="R389" i="25"/>
  <c r="B389" i="26"/>
  <c r="R389" i="26" s="1"/>
  <c r="R387" i="25"/>
  <c r="B387" i="26"/>
  <c r="R387" i="26" s="1"/>
  <c r="R385" i="25"/>
  <c r="B385" i="26"/>
  <c r="R385" i="26" s="1"/>
  <c r="R383" i="25"/>
  <c r="B383" i="26"/>
  <c r="R383" i="26" s="1"/>
  <c r="R381" i="25"/>
  <c r="B381" i="26"/>
  <c r="R381" i="26" s="1"/>
  <c r="R379" i="25"/>
  <c r="B379" i="26"/>
  <c r="R379" i="26" s="1"/>
  <c r="R377" i="25"/>
  <c r="B377" i="26"/>
  <c r="R377" i="26" s="1"/>
  <c r="R375" i="25"/>
  <c r="B375" i="26"/>
  <c r="R375" i="26" s="1"/>
  <c r="R373" i="25"/>
  <c r="B373" i="26"/>
  <c r="R373" i="26" s="1"/>
  <c r="R371" i="25"/>
  <c r="B371" i="26"/>
  <c r="R371" i="26" s="1"/>
  <c r="R369" i="25"/>
  <c r="B369" i="26"/>
  <c r="R369" i="26" s="1"/>
  <c r="R367" i="25"/>
  <c r="B367" i="26"/>
  <c r="R367" i="26" s="1"/>
  <c r="R365" i="25"/>
  <c r="B365" i="26"/>
  <c r="R365" i="26" s="1"/>
  <c r="R363" i="25"/>
  <c r="B363" i="26"/>
  <c r="R363" i="26" s="1"/>
  <c r="R361" i="25"/>
  <c r="B361" i="26"/>
  <c r="R361" i="26" s="1"/>
  <c r="R359" i="25"/>
  <c r="B359" i="26"/>
  <c r="R359" i="26" s="1"/>
  <c r="R357" i="25"/>
  <c r="B357" i="26"/>
  <c r="R357" i="26" s="1"/>
  <c r="R355" i="25"/>
  <c r="B355" i="26"/>
  <c r="R355" i="26" s="1"/>
  <c r="R353" i="25"/>
  <c r="B353" i="26"/>
  <c r="R353" i="26" s="1"/>
  <c r="R351" i="25"/>
  <c r="B351" i="26"/>
  <c r="R351" i="26" s="1"/>
  <c r="R349" i="25"/>
  <c r="B349" i="26"/>
  <c r="R349" i="26" s="1"/>
  <c r="R347" i="25"/>
  <c r="B347" i="26"/>
  <c r="R347" i="26" s="1"/>
  <c r="R345" i="25"/>
  <c r="B345" i="26"/>
  <c r="R345" i="26" s="1"/>
  <c r="R343" i="25"/>
  <c r="B343" i="26"/>
  <c r="R343" i="26" s="1"/>
  <c r="R341" i="25"/>
  <c r="B341" i="26"/>
  <c r="R341" i="26" s="1"/>
  <c r="R339" i="25"/>
  <c r="B339" i="26"/>
  <c r="R339" i="26" s="1"/>
  <c r="R337" i="25"/>
  <c r="B337" i="26"/>
  <c r="R337" i="26" s="1"/>
  <c r="R335" i="25"/>
  <c r="B335" i="26"/>
  <c r="R335" i="26" s="1"/>
  <c r="R333" i="25"/>
  <c r="B333" i="26"/>
  <c r="R333" i="26" s="1"/>
  <c r="R331" i="25"/>
  <c r="B331" i="26"/>
  <c r="R331" i="26" s="1"/>
  <c r="R329" i="25"/>
  <c r="B329" i="26"/>
  <c r="R329" i="26" s="1"/>
  <c r="R327" i="25"/>
  <c r="B327" i="26"/>
  <c r="R327" i="26" s="1"/>
  <c r="R325" i="25"/>
  <c r="B325" i="26"/>
  <c r="R325" i="26" s="1"/>
  <c r="R323" i="25"/>
  <c r="B323" i="26"/>
  <c r="R323" i="26" s="1"/>
  <c r="R321" i="25"/>
  <c r="B321" i="26"/>
  <c r="R321" i="26" s="1"/>
  <c r="R319" i="25"/>
  <c r="B319" i="26"/>
  <c r="R319" i="26" s="1"/>
  <c r="R317" i="25"/>
  <c r="B317" i="26"/>
  <c r="R317" i="26" s="1"/>
  <c r="R315" i="25"/>
  <c r="B315" i="26"/>
  <c r="R315" i="26" s="1"/>
  <c r="R313" i="25"/>
  <c r="B313" i="26"/>
  <c r="R313" i="26" s="1"/>
  <c r="R311" i="25"/>
  <c r="B311" i="26"/>
  <c r="R311" i="26" s="1"/>
  <c r="R309" i="25"/>
  <c r="B309" i="26"/>
  <c r="R309" i="26" s="1"/>
  <c r="R307" i="25"/>
  <c r="B307" i="26"/>
  <c r="R307" i="26" s="1"/>
  <c r="R305" i="25"/>
  <c r="B305" i="26"/>
  <c r="R305" i="26" s="1"/>
  <c r="R303" i="25"/>
  <c r="B303" i="26"/>
  <c r="R303" i="26" s="1"/>
  <c r="R301" i="25"/>
  <c r="B301" i="26"/>
  <c r="R301" i="26" s="1"/>
  <c r="R299" i="25"/>
  <c r="B299" i="26"/>
  <c r="R299" i="26" s="1"/>
  <c r="R297" i="25"/>
  <c r="B297" i="26"/>
  <c r="R297" i="26" s="1"/>
  <c r="R295" i="25"/>
  <c r="B295" i="26"/>
  <c r="R295" i="26" s="1"/>
  <c r="R293" i="25"/>
  <c r="B293" i="26"/>
  <c r="R293" i="26" s="1"/>
  <c r="R291" i="25"/>
  <c r="B291" i="26"/>
  <c r="R291" i="26" s="1"/>
  <c r="R289" i="25"/>
  <c r="B289" i="26"/>
  <c r="R289" i="26" s="1"/>
  <c r="R287" i="25"/>
  <c r="B287" i="26"/>
  <c r="R287" i="26" s="1"/>
  <c r="R285" i="25"/>
  <c r="B285" i="26"/>
  <c r="R285" i="26" s="1"/>
  <c r="R283" i="25"/>
  <c r="B283" i="26"/>
  <c r="R283" i="26" s="1"/>
  <c r="R281" i="25"/>
  <c r="B281" i="26"/>
  <c r="R281" i="26" s="1"/>
  <c r="R279" i="25"/>
  <c r="B279" i="26"/>
  <c r="R279" i="26" s="1"/>
  <c r="R277" i="25"/>
  <c r="B277" i="26"/>
  <c r="R277" i="26" s="1"/>
  <c r="R275" i="25"/>
  <c r="B275" i="26"/>
  <c r="R275" i="26" s="1"/>
  <c r="R273" i="25"/>
  <c r="B273" i="26"/>
  <c r="R273" i="26" s="1"/>
  <c r="R271" i="25"/>
  <c r="B271" i="26"/>
  <c r="R271" i="26" s="1"/>
  <c r="R269" i="25"/>
  <c r="B269" i="26"/>
  <c r="R269" i="26" s="1"/>
  <c r="R267" i="25"/>
  <c r="B267" i="26"/>
  <c r="R267" i="26" s="1"/>
  <c r="R265" i="25"/>
  <c r="B265" i="26"/>
  <c r="R265" i="26" s="1"/>
  <c r="R263" i="25"/>
  <c r="B263" i="26"/>
  <c r="R263" i="26" s="1"/>
  <c r="R261" i="25"/>
  <c r="B261" i="26"/>
  <c r="R261" i="26" s="1"/>
  <c r="R259" i="25"/>
  <c r="B259" i="26"/>
  <c r="R259" i="26" s="1"/>
  <c r="R257" i="25"/>
  <c r="B257" i="26"/>
  <c r="R257" i="26" s="1"/>
  <c r="R255" i="25"/>
  <c r="B255" i="26"/>
  <c r="R255" i="26" s="1"/>
  <c r="R253" i="25"/>
  <c r="B253" i="26"/>
  <c r="R253" i="26" s="1"/>
  <c r="R251" i="25"/>
  <c r="B251" i="26"/>
  <c r="R251" i="26" s="1"/>
  <c r="R249" i="25"/>
  <c r="B249" i="26"/>
  <c r="R249" i="26" s="1"/>
  <c r="R247" i="25"/>
  <c r="B247" i="26"/>
  <c r="R247" i="26" s="1"/>
  <c r="R245" i="25"/>
  <c r="B245" i="26"/>
  <c r="R245" i="26" s="1"/>
  <c r="R243" i="25"/>
  <c r="B243" i="26"/>
  <c r="R243" i="26" s="1"/>
  <c r="R241" i="25"/>
  <c r="B241" i="26"/>
  <c r="R241" i="26" s="1"/>
  <c r="R239" i="25"/>
  <c r="B239" i="26"/>
  <c r="R239" i="26" s="1"/>
  <c r="R237" i="25"/>
  <c r="B237" i="26"/>
  <c r="R237" i="26" s="1"/>
  <c r="R235" i="25"/>
  <c r="B235" i="26"/>
  <c r="R235" i="26" s="1"/>
  <c r="R233" i="25"/>
  <c r="B233" i="26"/>
  <c r="R233" i="26" s="1"/>
  <c r="R231" i="25"/>
  <c r="B231" i="26"/>
  <c r="R231" i="26" s="1"/>
  <c r="R229" i="25"/>
  <c r="B229" i="26"/>
  <c r="R229" i="26" s="1"/>
  <c r="R227" i="25"/>
  <c r="B227" i="26"/>
  <c r="R227" i="26" s="1"/>
  <c r="R225" i="25"/>
  <c r="B225" i="26"/>
  <c r="R225" i="26" s="1"/>
  <c r="R223" i="25"/>
  <c r="B223" i="26"/>
  <c r="R223" i="26" s="1"/>
  <c r="R221" i="25"/>
  <c r="B221" i="26"/>
  <c r="R221" i="26" s="1"/>
  <c r="R219" i="25"/>
  <c r="B219" i="26"/>
  <c r="R219" i="26" s="1"/>
  <c r="R217" i="25"/>
  <c r="B217" i="26"/>
  <c r="R217" i="26" s="1"/>
  <c r="R215" i="25"/>
  <c r="B215" i="26"/>
  <c r="R215" i="26" s="1"/>
  <c r="R213" i="25"/>
  <c r="B213" i="26"/>
  <c r="R213" i="26" s="1"/>
  <c r="R211" i="25"/>
  <c r="B211" i="26"/>
  <c r="R211" i="26" s="1"/>
  <c r="R209" i="25"/>
  <c r="B209" i="26"/>
  <c r="R209" i="26" s="1"/>
  <c r="R207" i="25"/>
  <c r="B207" i="26"/>
  <c r="R207" i="26" s="1"/>
  <c r="R205" i="25"/>
  <c r="B205" i="26"/>
  <c r="R205" i="26" s="1"/>
  <c r="R203" i="25"/>
  <c r="B203" i="26"/>
  <c r="R203" i="26" s="1"/>
  <c r="R201" i="25"/>
  <c r="B201" i="26"/>
  <c r="R201" i="26" s="1"/>
  <c r="R199" i="25"/>
  <c r="B199" i="26"/>
  <c r="R199" i="26" s="1"/>
  <c r="R197" i="25"/>
  <c r="B197" i="26"/>
  <c r="R197" i="26" s="1"/>
  <c r="R195" i="25"/>
  <c r="B195" i="26"/>
  <c r="R195" i="26" s="1"/>
  <c r="R193" i="25"/>
  <c r="B193" i="26"/>
  <c r="R193" i="26" s="1"/>
  <c r="R191" i="25"/>
  <c r="B191" i="26"/>
  <c r="R191" i="26" s="1"/>
  <c r="R189" i="25"/>
  <c r="B189" i="26"/>
  <c r="R189" i="26" s="1"/>
  <c r="R187" i="25"/>
  <c r="B187" i="26"/>
  <c r="R187" i="26" s="1"/>
  <c r="R185" i="25"/>
  <c r="B185" i="26"/>
  <c r="R185" i="26" s="1"/>
  <c r="R183" i="25"/>
  <c r="B183" i="26"/>
  <c r="R183" i="26" s="1"/>
  <c r="R181" i="25"/>
  <c r="B181" i="26"/>
  <c r="R181" i="26" s="1"/>
  <c r="R179" i="25"/>
  <c r="B179" i="26"/>
  <c r="R179" i="26" s="1"/>
  <c r="R177" i="25"/>
  <c r="B177" i="26"/>
  <c r="R177" i="26" s="1"/>
  <c r="R175" i="25"/>
  <c r="B175" i="26"/>
  <c r="R175" i="26" s="1"/>
  <c r="R173" i="25"/>
  <c r="B173" i="26"/>
  <c r="R173" i="26" s="1"/>
  <c r="R171" i="25"/>
  <c r="B171" i="26"/>
  <c r="R171" i="26" s="1"/>
  <c r="R169" i="25"/>
  <c r="B169" i="26"/>
  <c r="R169" i="26" s="1"/>
  <c r="R167" i="25"/>
  <c r="B167" i="26"/>
  <c r="R167" i="26" s="1"/>
  <c r="R165" i="25"/>
  <c r="B165" i="26"/>
  <c r="R165" i="26" s="1"/>
  <c r="R163" i="25"/>
  <c r="B163" i="26"/>
  <c r="R163" i="26" s="1"/>
  <c r="R161" i="25"/>
  <c r="B161" i="26"/>
  <c r="R161" i="26" s="1"/>
  <c r="R159" i="25"/>
  <c r="B159" i="26"/>
  <c r="R159" i="26" s="1"/>
  <c r="R157" i="25"/>
  <c r="B157" i="26"/>
  <c r="R157" i="26" s="1"/>
  <c r="R155" i="25"/>
  <c r="B155" i="26"/>
  <c r="R155" i="26" s="1"/>
  <c r="R153" i="25"/>
  <c r="B153" i="26"/>
  <c r="R153" i="26" s="1"/>
  <c r="R151" i="25"/>
  <c r="B151" i="26"/>
  <c r="R151" i="26" s="1"/>
  <c r="R149" i="25"/>
  <c r="B149" i="26"/>
  <c r="R149" i="26" s="1"/>
  <c r="R147" i="25"/>
  <c r="B147" i="26"/>
  <c r="R147" i="26" s="1"/>
  <c r="R145" i="25"/>
  <c r="B145" i="26"/>
  <c r="R145" i="26" s="1"/>
  <c r="R143" i="25"/>
  <c r="B143" i="26"/>
  <c r="R143" i="26" s="1"/>
  <c r="R141" i="25"/>
  <c r="B141" i="26"/>
  <c r="R141" i="26" s="1"/>
  <c r="R139" i="25"/>
  <c r="B139" i="26"/>
  <c r="R139" i="26" s="1"/>
  <c r="R137" i="25"/>
  <c r="B137" i="26"/>
  <c r="R137" i="26" s="1"/>
  <c r="R135" i="25"/>
  <c r="B135" i="26"/>
  <c r="R135" i="26" s="1"/>
  <c r="R133" i="25"/>
  <c r="B133" i="26"/>
  <c r="R133" i="26" s="1"/>
  <c r="R131" i="25"/>
  <c r="B131" i="26"/>
  <c r="R131" i="26" s="1"/>
  <c r="R129" i="25"/>
  <c r="B129" i="26"/>
  <c r="R129" i="26" s="1"/>
  <c r="R127" i="25"/>
  <c r="B127" i="26"/>
  <c r="R127" i="26" s="1"/>
  <c r="R125" i="25"/>
  <c r="B125" i="26"/>
  <c r="R125" i="26" s="1"/>
  <c r="R123" i="25"/>
  <c r="B123" i="26"/>
  <c r="R123" i="26" s="1"/>
  <c r="R121" i="25"/>
  <c r="B121" i="26"/>
  <c r="R121" i="26" s="1"/>
  <c r="R119" i="25"/>
  <c r="B119" i="26"/>
  <c r="R119" i="26" s="1"/>
  <c r="R117" i="25"/>
  <c r="B117" i="26"/>
  <c r="R117" i="26" s="1"/>
  <c r="R115" i="25"/>
  <c r="B115" i="26"/>
  <c r="R115" i="26" s="1"/>
  <c r="R113" i="25"/>
  <c r="B113" i="26"/>
  <c r="R113" i="26" s="1"/>
  <c r="R111" i="25"/>
  <c r="B111" i="26"/>
  <c r="R111" i="26" s="1"/>
  <c r="R109" i="25"/>
  <c r="B109" i="26"/>
  <c r="R109" i="26" s="1"/>
  <c r="R107" i="25"/>
  <c r="B107" i="26"/>
  <c r="R107" i="26" s="1"/>
  <c r="R105" i="25"/>
  <c r="B105" i="26"/>
  <c r="R105" i="26" s="1"/>
  <c r="R103" i="25"/>
  <c r="B103" i="26"/>
  <c r="R103" i="26" s="1"/>
  <c r="R101" i="25"/>
  <c r="B101" i="26"/>
  <c r="R101" i="26" s="1"/>
  <c r="R99" i="25"/>
  <c r="B99" i="26"/>
  <c r="R99" i="26" s="1"/>
  <c r="R97" i="25"/>
  <c r="B97" i="26"/>
  <c r="R97" i="26" s="1"/>
  <c r="R95" i="25"/>
  <c r="B95" i="26"/>
  <c r="R95" i="26" s="1"/>
  <c r="R93" i="25"/>
  <c r="B93" i="26"/>
  <c r="R93" i="26" s="1"/>
  <c r="R91" i="25"/>
  <c r="B91" i="26"/>
  <c r="R91" i="26" s="1"/>
  <c r="R89" i="25"/>
  <c r="B89" i="26"/>
  <c r="R89" i="26" s="1"/>
  <c r="R87" i="25"/>
  <c r="B87" i="26"/>
  <c r="R87" i="26" s="1"/>
  <c r="R85" i="25"/>
  <c r="B85" i="26"/>
  <c r="R85" i="26" s="1"/>
  <c r="R83" i="25"/>
  <c r="B83" i="26"/>
  <c r="R83" i="26" s="1"/>
  <c r="R81" i="25"/>
  <c r="B81" i="26"/>
  <c r="R81" i="26" s="1"/>
  <c r="R79" i="25"/>
  <c r="B79" i="26"/>
  <c r="R79" i="26" s="1"/>
  <c r="R77" i="25"/>
  <c r="B77" i="26"/>
  <c r="R77" i="26" s="1"/>
  <c r="R75" i="25"/>
  <c r="B75" i="26"/>
  <c r="R75" i="26" s="1"/>
  <c r="R73" i="25"/>
  <c r="B73" i="26"/>
  <c r="R73" i="26" s="1"/>
  <c r="R71" i="25"/>
  <c r="B71" i="26"/>
  <c r="R71" i="26" s="1"/>
  <c r="R69" i="25"/>
  <c r="B69" i="26"/>
  <c r="R69" i="26" s="1"/>
  <c r="R67" i="25"/>
  <c r="B67" i="26"/>
  <c r="R67" i="26" s="1"/>
  <c r="R65" i="25"/>
  <c r="B65" i="26"/>
  <c r="R65" i="26" s="1"/>
  <c r="R63" i="25"/>
  <c r="B63" i="26"/>
  <c r="R63" i="26" s="1"/>
  <c r="R61" i="25"/>
  <c r="B61" i="26"/>
  <c r="R61" i="26" s="1"/>
  <c r="R59" i="25"/>
  <c r="B59" i="26"/>
  <c r="R59" i="26" s="1"/>
  <c r="R57" i="25"/>
  <c r="B57" i="26"/>
  <c r="R57" i="26" s="1"/>
  <c r="R55" i="25"/>
  <c r="B55" i="26"/>
  <c r="R55" i="26" s="1"/>
  <c r="R53" i="25"/>
  <c r="B53" i="26"/>
  <c r="R53" i="26" s="1"/>
  <c r="R51" i="25"/>
  <c r="B51" i="26"/>
  <c r="R51" i="26" s="1"/>
  <c r="R49" i="25"/>
  <c r="B49" i="26"/>
  <c r="R49" i="26" s="1"/>
  <c r="R47" i="25"/>
  <c r="B47" i="26"/>
  <c r="R47" i="26" s="1"/>
  <c r="R45" i="25"/>
  <c r="B45" i="26"/>
  <c r="R45" i="26" s="1"/>
  <c r="R43" i="25"/>
  <c r="B43" i="26"/>
  <c r="R43" i="26" s="1"/>
  <c r="R41" i="25"/>
  <c r="B41" i="26"/>
  <c r="R41" i="26" s="1"/>
  <c r="R39" i="25"/>
  <c r="B39" i="26"/>
  <c r="R39" i="26" s="1"/>
  <c r="R37" i="25"/>
  <c r="B37" i="26"/>
  <c r="R37" i="26" s="1"/>
  <c r="R35" i="25"/>
  <c r="B35" i="26"/>
  <c r="R35" i="26" s="1"/>
  <c r="R33" i="25"/>
  <c r="B33" i="26"/>
  <c r="R33" i="26" s="1"/>
  <c r="R31" i="25"/>
  <c r="B31" i="26"/>
  <c r="R31" i="26" s="1"/>
  <c r="R29" i="25"/>
  <c r="B29" i="26"/>
  <c r="R29" i="26" s="1"/>
  <c r="R27" i="25"/>
  <c r="B27" i="26"/>
  <c r="R27" i="26" s="1"/>
  <c r="R25" i="25"/>
  <c r="B25" i="26"/>
  <c r="R25" i="26" s="1"/>
  <c r="R23" i="25"/>
  <c r="B23" i="26"/>
  <c r="R23" i="26" s="1"/>
  <c r="R21" i="25"/>
  <c r="B21" i="26"/>
  <c r="R21" i="26" s="1"/>
  <c r="R19" i="25"/>
  <c r="B19" i="26"/>
  <c r="R19" i="26" s="1"/>
  <c r="R17" i="25"/>
  <c r="B17" i="26"/>
  <c r="R17" i="26" s="1"/>
  <c r="Q504" i="25"/>
  <c r="E504" i="26"/>
  <c r="Q504" i="26" s="1"/>
  <c r="Q496" i="25"/>
  <c r="E496" i="26"/>
  <c r="Q496" i="26" s="1"/>
  <c r="Q488" i="25"/>
  <c r="E488" i="26"/>
  <c r="Q488" i="26" s="1"/>
  <c r="Q480" i="25"/>
  <c r="E480" i="26"/>
  <c r="Q480" i="26" s="1"/>
  <c r="Q472" i="25"/>
  <c r="E472" i="26"/>
  <c r="Q472" i="26" s="1"/>
  <c r="Q464" i="25"/>
  <c r="E464" i="26"/>
  <c r="Q464" i="26" s="1"/>
  <c r="Q456" i="25"/>
  <c r="E456" i="26"/>
  <c r="Q456" i="26" s="1"/>
  <c r="Q448" i="25"/>
  <c r="E448" i="26"/>
  <c r="Q448" i="26" s="1"/>
  <c r="Q440" i="25"/>
  <c r="E440" i="26"/>
  <c r="Q440" i="26" s="1"/>
  <c r="Q432" i="25"/>
  <c r="E432" i="26"/>
  <c r="Q432" i="26" s="1"/>
  <c r="Q424" i="25"/>
  <c r="E424" i="26"/>
  <c r="Q424" i="26" s="1"/>
  <c r="Q416" i="25"/>
  <c r="E416" i="26"/>
  <c r="Q416" i="26" s="1"/>
  <c r="Q408" i="25"/>
  <c r="E408" i="26"/>
  <c r="Q408" i="26" s="1"/>
  <c r="Q400" i="25"/>
  <c r="E400" i="26"/>
  <c r="Q400" i="26" s="1"/>
  <c r="Q392" i="25"/>
  <c r="E392" i="26"/>
  <c r="Q392" i="26" s="1"/>
  <c r="Q384" i="25"/>
  <c r="E384" i="26"/>
  <c r="Q384" i="26" s="1"/>
  <c r="Q376" i="25"/>
  <c r="E376" i="26"/>
  <c r="Q376" i="26" s="1"/>
  <c r="Q368" i="25"/>
  <c r="E368" i="26"/>
  <c r="Q368" i="26" s="1"/>
  <c r="Q360" i="25"/>
  <c r="E360" i="26"/>
  <c r="Q360" i="26" s="1"/>
  <c r="Q352" i="25"/>
  <c r="E352" i="26"/>
  <c r="Q352" i="26" s="1"/>
  <c r="Q344" i="25"/>
  <c r="E344" i="26"/>
  <c r="Q344" i="26" s="1"/>
  <c r="Q336" i="25"/>
  <c r="E336" i="26"/>
  <c r="Q336" i="26" s="1"/>
  <c r="Q328" i="25"/>
  <c r="E328" i="26"/>
  <c r="Q328" i="26" s="1"/>
  <c r="Q320" i="25"/>
  <c r="E320" i="26"/>
  <c r="Q320" i="26" s="1"/>
  <c r="Q312" i="25"/>
  <c r="E312" i="26"/>
  <c r="Q312" i="26" s="1"/>
  <c r="Q304" i="25"/>
  <c r="E304" i="26"/>
  <c r="Q304" i="26" s="1"/>
  <c r="Q296" i="25"/>
  <c r="E296" i="26"/>
  <c r="Q296" i="26" s="1"/>
  <c r="Q288" i="25"/>
  <c r="E288" i="26"/>
  <c r="Q288" i="26" s="1"/>
  <c r="Q280" i="25"/>
  <c r="E280" i="26"/>
  <c r="Q280" i="26" s="1"/>
  <c r="Q272" i="25"/>
  <c r="E272" i="26"/>
  <c r="Q272" i="26" s="1"/>
  <c r="Q264" i="25"/>
  <c r="E264" i="26"/>
  <c r="Q264" i="26" s="1"/>
  <c r="Q256" i="25"/>
  <c r="E256" i="26"/>
  <c r="Q256" i="26" s="1"/>
  <c r="Q248" i="25"/>
  <c r="E248" i="26"/>
  <c r="Q248" i="26" s="1"/>
  <c r="Q240" i="25"/>
  <c r="E240" i="26"/>
  <c r="Q240" i="26" s="1"/>
  <c r="Q232" i="25"/>
  <c r="E232" i="26"/>
  <c r="Q232" i="26" s="1"/>
  <c r="Q224" i="25"/>
  <c r="E224" i="26"/>
  <c r="Q224" i="26" s="1"/>
  <c r="E216" i="26"/>
  <c r="Q216" i="26" s="1"/>
  <c r="E208" i="26"/>
  <c r="Q208" i="26" s="1"/>
  <c r="E200" i="26"/>
  <c r="Q200" i="26" s="1"/>
  <c r="E192" i="26"/>
  <c r="Q192" i="26" s="1"/>
  <c r="E184" i="26"/>
  <c r="Q184" i="26" s="1"/>
  <c r="E176" i="26"/>
  <c r="Q176" i="26" s="1"/>
  <c r="E168" i="26"/>
  <c r="Q168" i="26" s="1"/>
  <c r="E160" i="26"/>
  <c r="Q160" i="26" s="1"/>
  <c r="E152" i="26"/>
  <c r="Q152" i="26" s="1"/>
  <c r="E144" i="26"/>
  <c r="Q144" i="26" s="1"/>
  <c r="E136" i="26"/>
  <c r="Q136" i="26" s="1"/>
  <c r="E128" i="26"/>
  <c r="Q128" i="26" s="1"/>
  <c r="E120" i="26"/>
  <c r="Q120" i="26" s="1"/>
  <c r="E112" i="26"/>
  <c r="Q112" i="26" s="1"/>
  <c r="E104" i="26"/>
  <c r="Q104" i="26" s="1"/>
  <c r="E96" i="26"/>
  <c r="Q96" i="26" s="1"/>
  <c r="E88" i="26"/>
  <c r="Q88" i="26" s="1"/>
  <c r="E80" i="26"/>
  <c r="Q80" i="26" s="1"/>
  <c r="E72" i="26"/>
  <c r="Q72" i="26" s="1"/>
  <c r="E64" i="26"/>
  <c r="Q64" i="26" s="1"/>
  <c r="E56" i="26"/>
  <c r="Q56" i="26" s="1"/>
  <c r="E48" i="26"/>
  <c r="Q48" i="26" s="1"/>
  <c r="E40" i="26"/>
  <c r="Q40" i="26" s="1"/>
  <c r="E32" i="26"/>
  <c r="Q32" i="26" s="1"/>
  <c r="E24" i="26"/>
  <c r="Q24" i="26" s="1"/>
  <c r="R498" i="25"/>
  <c r="B498" i="26"/>
  <c r="R498" i="26" s="1"/>
  <c r="R490" i="25"/>
  <c r="B490" i="26"/>
  <c r="R490" i="26" s="1"/>
  <c r="R480" i="25"/>
  <c r="B480" i="26"/>
  <c r="R480" i="26" s="1"/>
  <c r="R470" i="25"/>
  <c r="B470" i="26"/>
  <c r="R470" i="26" s="1"/>
  <c r="R460" i="25"/>
  <c r="B460" i="26"/>
  <c r="R460" i="26" s="1"/>
  <c r="R450" i="25"/>
  <c r="B450" i="26"/>
  <c r="R450" i="26" s="1"/>
  <c r="R440" i="25"/>
  <c r="B440" i="26"/>
  <c r="R440" i="26" s="1"/>
  <c r="R432" i="25"/>
  <c r="B432" i="26"/>
  <c r="R432" i="26" s="1"/>
  <c r="R424" i="25"/>
  <c r="B424" i="26"/>
  <c r="R424" i="26" s="1"/>
  <c r="R416" i="25"/>
  <c r="B416" i="26"/>
  <c r="R416" i="26" s="1"/>
  <c r="R408" i="25"/>
  <c r="B408" i="26"/>
  <c r="R408" i="26" s="1"/>
  <c r="R394" i="25"/>
  <c r="B394" i="26"/>
  <c r="R394" i="26" s="1"/>
  <c r="R388" i="25"/>
  <c r="B388" i="26"/>
  <c r="R388" i="26" s="1"/>
  <c r="R380" i="25"/>
  <c r="B380" i="26"/>
  <c r="R380" i="26" s="1"/>
  <c r="R374" i="25"/>
  <c r="B374" i="26"/>
  <c r="R374" i="26" s="1"/>
  <c r="R368" i="25"/>
  <c r="B368" i="26"/>
  <c r="R368" i="26" s="1"/>
  <c r="R358" i="25"/>
  <c r="B358" i="26"/>
  <c r="R358" i="26" s="1"/>
  <c r="R350" i="25"/>
  <c r="B350" i="26"/>
  <c r="R350" i="26" s="1"/>
  <c r="R342" i="25"/>
  <c r="B342" i="26"/>
  <c r="R342" i="26" s="1"/>
  <c r="R334" i="25"/>
  <c r="B334" i="26"/>
  <c r="R334" i="26" s="1"/>
  <c r="R326" i="25"/>
  <c r="B326" i="26"/>
  <c r="R326" i="26" s="1"/>
  <c r="R316" i="25"/>
  <c r="B316" i="26"/>
  <c r="R316" i="26" s="1"/>
  <c r="R310" i="25"/>
  <c r="B310" i="26"/>
  <c r="R310" i="26" s="1"/>
  <c r="R304" i="25"/>
  <c r="B304" i="26"/>
  <c r="R304" i="26" s="1"/>
  <c r="R294" i="25"/>
  <c r="B294" i="26"/>
  <c r="R294" i="26" s="1"/>
  <c r="R286" i="25"/>
  <c r="B286" i="26"/>
  <c r="R286" i="26" s="1"/>
  <c r="R280" i="25"/>
  <c r="B280" i="26"/>
  <c r="R280" i="26" s="1"/>
  <c r="R272" i="25"/>
  <c r="B272" i="26"/>
  <c r="R272" i="26" s="1"/>
  <c r="R264" i="25"/>
  <c r="B264" i="26"/>
  <c r="R264" i="26" s="1"/>
  <c r="R256" i="25"/>
  <c r="B256" i="26"/>
  <c r="R256" i="26" s="1"/>
  <c r="R250" i="25"/>
  <c r="B250" i="26"/>
  <c r="R250" i="26" s="1"/>
  <c r="R242" i="25"/>
  <c r="B242" i="26"/>
  <c r="R242" i="26" s="1"/>
  <c r="R236" i="25"/>
  <c r="B236" i="26"/>
  <c r="R236" i="26" s="1"/>
  <c r="R228" i="25"/>
  <c r="B228" i="26"/>
  <c r="R228" i="26" s="1"/>
  <c r="R216" i="25"/>
  <c r="B216" i="26"/>
  <c r="R216" i="26" s="1"/>
  <c r="R162" i="25"/>
  <c r="B162" i="26"/>
  <c r="R162" i="26" s="1"/>
  <c r="R503" i="25"/>
  <c r="B503" i="26"/>
  <c r="R503" i="26" s="1"/>
  <c r="R499" i="25"/>
  <c r="B499" i="26"/>
  <c r="R499" i="26" s="1"/>
  <c r="R495" i="25"/>
  <c r="B495" i="26"/>
  <c r="R495" i="26" s="1"/>
  <c r="R491" i="25"/>
  <c r="B491" i="26"/>
  <c r="R491" i="26" s="1"/>
  <c r="R487" i="25"/>
  <c r="B487" i="26"/>
  <c r="R487" i="26" s="1"/>
  <c r="R483" i="25"/>
  <c r="B483" i="26"/>
  <c r="R483" i="26" s="1"/>
  <c r="R481" i="25"/>
  <c r="B481" i="26"/>
  <c r="R481" i="26" s="1"/>
  <c r="R477" i="25"/>
  <c r="B477" i="26"/>
  <c r="R477" i="26" s="1"/>
  <c r="R469" i="25"/>
  <c r="B469" i="26"/>
  <c r="R469" i="26" s="1"/>
  <c r="O506" i="25"/>
  <c r="H506" i="26"/>
  <c r="O504" i="25"/>
  <c r="H504" i="26"/>
  <c r="O502" i="25"/>
  <c r="H502" i="26"/>
  <c r="O500" i="25"/>
  <c r="H500" i="26"/>
  <c r="O498" i="25"/>
  <c r="H498" i="26"/>
  <c r="O496" i="25"/>
  <c r="H496" i="26"/>
  <c r="O494" i="25"/>
  <c r="H494" i="26"/>
  <c r="O492" i="25"/>
  <c r="H492" i="26"/>
  <c r="O490" i="25"/>
  <c r="H490" i="26"/>
  <c r="O488" i="25"/>
  <c r="H488" i="26"/>
  <c r="O486" i="25"/>
  <c r="H486" i="26"/>
  <c r="O484" i="25"/>
  <c r="H484" i="26"/>
  <c r="O482" i="25"/>
  <c r="H482" i="26"/>
  <c r="O480" i="25"/>
  <c r="H480" i="26"/>
  <c r="O478" i="25"/>
  <c r="H478" i="26"/>
  <c r="O476" i="25"/>
  <c r="H476" i="26"/>
  <c r="O474" i="25"/>
  <c r="H474" i="26"/>
  <c r="O472" i="25"/>
  <c r="H472" i="26"/>
  <c r="O470" i="25"/>
  <c r="H470" i="26"/>
  <c r="O468" i="25"/>
  <c r="H468" i="26"/>
  <c r="O466" i="25"/>
  <c r="H466" i="26"/>
  <c r="O464" i="25"/>
  <c r="H464" i="26"/>
  <c r="O462" i="25"/>
  <c r="H462" i="26"/>
  <c r="O460" i="25"/>
  <c r="H460" i="26"/>
  <c r="O458" i="25"/>
  <c r="H458" i="26"/>
  <c r="O456" i="25"/>
  <c r="H456" i="26"/>
  <c r="O454" i="25"/>
  <c r="H454" i="26"/>
  <c r="O452" i="25"/>
  <c r="H452" i="26"/>
  <c r="O450" i="25"/>
  <c r="H450" i="26"/>
  <c r="O448" i="25"/>
  <c r="H448" i="26"/>
  <c r="O446" i="25"/>
  <c r="H446" i="26"/>
  <c r="O444" i="25"/>
  <c r="H444" i="26"/>
  <c r="O442" i="25"/>
  <c r="H442" i="26"/>
  <c r="O440" i="25"/>
  <c r="H440" i="26"/>
  <c r="O438" i="25"/>
  <c r="H438" i="26"/>
  <c r="O436" i="25"/>
  <c r="H436" i="26"/>
  <c r="O434" i="25"/>
  <c r="H434" i="26"/>
  <c r="O432" i="25"/>
  <c r="H432" i="26"/>
  <c r="O430" i="25"/>
  <c r="H430" i="26"/>
  <c r="O428" i="25"/>
  <c r="H428" i="26"/>
  <c r="O426" i="25"/>
  <c r="H426" i="26"/>
  <c r="O424" i="25"/>
  <c r="H424" i="26"/>
  <c r="O422" i="25"/>
  <c r="H422" i="26"/>
  <c r="O420" i="25"/>
  <c r="H420" i="26"/>
  <c r="O418" i="25"/>
  <c r="H418" i="26"/>
  <c r="O416" i="25"/>
  <c r="H416" i="26"/>
  <c r="O414" i="25"/>
  <c r="H414" i="26"/>
  <c r="O412" i="25"/>
  <c r="H412" i="26"/>
  <c r="O410" i="25"/>
  <c r="H410" i="26"/>
  <c r="O408" i="25"/>
  <c r="H408" i="26"/>
  <c r="O406" i="25"/>
  <c r="H406" i="26"/>
  <c r="O404" i="25"/>
  <c r="H404" i="26"/>
  <c r="O402" i="25"/>
  <c r="H402" i="26"/>
  <c r="O400" i="25"/>
  <c r="H400" i="26"/>
  <c r="O398" i="25"/>
  <c r="H398" i="26"/>
  <c r="O396" i="25"/>
  <c r="H396" i="26"/>
  <c r="O394" i="25"/>
  <c r="H394" i="26"/>
  <c r="O392" i="25"/>
  <c r="H392" i="26"/>
  <c r="O390" i="25"/>
  <c r="H390" i="26"/>
  <c r="O388" i="25"/>
  <c r="H388" i="26"/>
  <c r="O386" i="25"/>
  <c r="H386" i="26"/>
  <c r="O384" i="25"/>
  <c r="H384" i="26"/>
  <c r="O382" i="25"/>
  <c r="H382" i="26"/>
  <c r="O380" i="25"/>
  <c r="H380" i="26"/>
  <c r="O378" i="25"/>
  <c r="H378" i="26"/>
  <c r="O376" i="25"/>
  <c r="H376" i="26"/>
  <c r="O374" i="25"/>
  <c r="H374" i="26"/>
  <c r="O372" i="25"/>
  <c r="H372" i="26"/>
  <c r="O370" i="25"/>
  <c r="H370" i="26"/>
  <c r="O368" i="25"/>
  <c r="H368" i="26"/>
  <c r="O366" i="25"/>
  <c r="H366" i="26"/>
  <c r="O364" i="25"/>
  <c r="H364" i="26"/>
  <c r="O362" i="25"/>
  <c r="H362" i="26"/>
  <c r="O360" i="25"/>
  <c r="H360" i="26"/>
  <c r="O358" i="25"/>
  <c r="H358" i="26"/>
  <c r="O356" i="25"/>
  <c r="H356" i="26"/>
  <c r="O354" i="25"/>
  <c r="H354" i="26"/>
  <c r="O352" i="25"/>
  <c r="H352" i="26"/>
  <c r="O350" i="25"/>
  <c r="H350" i="26"/>
  <c r="O348" i="25"/>
  <c r="H348" i="26"/>
  <c r="O346" i="25"/>
  <c r="H346" i="26"/>
  <c r="O344" i="25"/>
  <c r="H344" i="26"/>
  <c r="O342" i="25"/>
  <c r="H342" i="26"/>
  <c r="O340" i="25"/>
  <c r="H340" i="26"/>
  <c r="O338" i="25"/>
  <c r="H338" i="26"/>
  <c r="O336" i="25"/>
  <c r="H336" i="26"/>
  <c r="O334" i="25"/>
  <c r="H334" i="26"/>
  <c r="O332" i="25"/>
  <c r="H332" i="26"/>
  <c r="O330" i="25"/>
  <c r="H330" i="26"/>
  <c r="O328" i="25"/>
  <c r="H328" i="26"/>
  <c r="O326" i="25"/>
  <c r="H326" i="26"/>
  <c r="O324" i="25"/>
  <c r="H324" i="26"/>
  <c r="O322" i="25"/>
  <c r="H322" i="26"/>
  <c r="O320" i="25"/>
  <c r="H320" i="26"/>
  <c r="O318" i="25"/>
  <c r="H318" i="26"/>
  <c r="O316" i="25"/>
  <c r="H316" i="26"/>
  <c r="O314" i="25"/>
  <c r="H314" i="26"/>
  <c r="O312" i="25"/>
  <c r="H312" i="26"/>
  <c r="O310" i="25"/>
  <c r="H310" i="26"/>
  <c r="O308" i="25"/>
  <c r="H308" i="26"/>
  <c r="O306" i="25"/>
  <c r="H306" i="26"/>
  <c r="O304" i="25"/>
  <c r="H304" i="26"/>
  <c r="O302" i="25"/>
  <c r="H302" i="26"/>
  <c r="O300" i="25"/>
  <c r="H300" i="26"/>
  <c r="O298" i="25"/>
  <c r="H298" i="26"/>
  <c r="O296" i="25"/>
  <c r="H296" i="26"/>
  <c r="O294" i="25"/>
  <c r="H294" i="26"/>
  <c r="O292" i="25"/>
  <c r="H292" i="26"/>
  <c r="O290" i="25"/>
  <c r="H290" i="26"/>
  <c r="O288" i="25"/>
  <c r="H288" i="26"/>
  <c r="O286" i="25"/>
  <c r="H286" i="26"/>
  <c r="O284" i="25"/>
  <c r="H284" i="26"/>
  <c r="O282" i="25"/>
  <c r="H282" i="26"/>
  <c r="O280" i="25"/>
  <c r="H280" i="26"/>
  <c r="O278" i="25"/>
  <c r="H278" i="26"/>
  <c r="O276" i="25"/>
  <c r="H276" i="26"/>
  <c r="O274" i="25"/>
  <c r="H274" i="26"/>
  <c r="O272" i="25"/>
  <c r="H272" i="26"/>
  <c r="O270" i="25"/>
  <c r="H270" i="26"/>
  <c r="O268" i="25"/>
  <c r="H268" i="26"/>
  <c r="O266" i="25"/>
  <c r="H266" i="26"/>
  <c r="O264" i="25"/>
  <c r="H264" i="26"/>
  <c r="O262" i="25"/>
  <c r="H262" i="26"/>
  <c r="O260" i="25"/>
  <c r="H260" i="26"/>
  <c r="O258" i="25"/>
  <c r="H258" i="26"/>
  <c r="O256" i="25"/>
  <c r="H256" i="26"/>
  <c r="O254" i="25"/>
  <c r="H254" i="26"/>
  <c r="O252" i="25"/>
  <c r="H252" i="26"/>
  <c r="O250" i="25"/>
  <c r="H250" i="26"/>
  <c r="O248" i="25"/>
  <c r="H248" i="26"/>
  <c r="O246" i="25"/>
  <c r="H246" i="26"/>
  <c r="O244" i="25"/>
  <c r="H244" i="26"/>
  <c r="O242" i="25"/>
  <c r="H242" i="26"/>
  <c r="O240" i="25"/>
  <c r="H240" i="26"/>
  <c r="O238" i="25"/>
  <c r="H238" i="26"/>
  <c r="O236" i="25"/>
  <c r="H236" i="26"/>
  <c r="O234" i="25"/>
  <c r="H234" i="26"/>
  <c r="O232" i="25"/>
  <c r="H232" i="26"/>
  <c r="O230" i="25"/>
  <c r="H230" i="26"/>
  <c r="O228" i="25"/>
  <c r="H228" i="26"/>
  <c r="O226" i="25"/>
  <c r="H226" i="26"/>
  <c r="O224" i="25"/>
  <c r="H224" i="26"/>
  <c r="O222" i="25"/>
  <c r="H222" i="26"/>
  <c r="O220" i="25"/>
  <c r="H220" i="26"/>
  <c r="O218" i="25"/>
  <c r="H218" i="26"/>
  <c r="O216" i="25"/>
  <c r="H216" i="26"/>
  <c r="O214" i="25"/>
  <c r="H214" i="26"/>
  <c r="O212" i="25"/>
  <c r="H212" i="26"/>
  <c r="O210" i="25"/>
  <c r="H210" i="26"/>
  <c r="O208" i="25"/>
  <c r="H208" i="26"/>
  <c r="O206" i="25"/>
  <c r="H206" i="26"/>
  <c r="O204" i="25"/>
  <c r="H204" i="26"/>
  <c r="O202" i="25"/>
  <c r="H202" i="26"/>
  <c r="O200" i="25"/>
  <c r="H200" i="26"/>
  <c r="O198" i="25"/>
  <c r="H198" i="26"/>
  <c r="O196" i="25"/>
  <c r="H196" i="26"/>
  <c r="O194" i="25"/>
  <c r="H194" i="26"/>
  <c r="O192" i="25"/>
  <c r="H192" i="26"/>
  <c r="O190" i="25"/>
  <c r="H190" i="26"/>
  <c r="O188" i="25"/>
  <c r="H188" i="26"/>
  <c r="O186" i="25"/>
  <c r="H186" i="26"/>
  <c r="O184" i="25"/>
  <c r="H184" i="26"/>
  <c r="O182" i="25"/>
  <c r="H182" i="26"/>
  <c r="O180" i="25"/>
  <c r="H180" i="26"/>
  <c r="O178" i="25"/>
  <c r="H178" i="26"/>
  <c r="O176" i="25"/>
  <c r="H176" i="26"/>
  <c r="O174" i="25"/>
  <c r="H174" i="26"/>
  <c r="O172" i="25"/>
  <c r="H172" i="26"/>
  <c r="O170" i="25"/>
  <c r="H170" i="26"/>
  <c r="O168" i="25"/>
  <c r="H168" i="26"/>
  <c r="O166" i="25"/>
  <c r="H166" i="26"/>
  <c r="O164" i="25"/>
  <c r="H164" i="26"/>
  <c r="O162" i="25"/>
  <c r="H162" i="26"/>
  <c r="O160" i="25"/>
  <c r="H160" i="26"/>
  <c r="O158" i="25"/>
  <c r="H158" i="26"/>
  <c r="O156" i="25"/>
  <c r="H156" i="26"/>
  <c r="O154" i="25"/>
  <c r="H154" i="26"/>
  <c r="O152" i="25"/>
  <c r="H152" i="26"/>
  <c r="O150" i="25"/>
  <c r="H150" i="26"/>
  <c r="O148" i="25"/>
  <c r="H148" i="26"/>
  <c r="O146" i="25"/>
  <c r="H146" i="26"/>
  <c r="O144" i="25"/>
  <c r="H144" i="26"/>
  <c r="O142" i="25"/>
  <c r="H142" i="26"/>
  <c r="O140" i="25"/>
  <c r="H140" i="26"/>
  <c r="O138" i="25"/>
  <c r="H138" i="26"/>
  <c r="O136" i="25"/>
  <c r="H136" i="26"/>
  <c r="O134" i="25"/>
  <c r="H134" i="26"/>
  <c r="O132" i="25"/>
  <c r="H132" i="26"/>
  <c r="O130" i="25"/>
  <c r="H130" i="26"/>
  <c r="O128" i="25"/>
  <c r="H128" i="26"/>
  <c r="O126" i="25"/>
  <c r="H126" i="26"/>
  <c r="O124" i="25"/>
  <c r="H124" i="26"/>
  <c r="O122" i="25"/>
  <c r="H122" i="26"/>
  <c r="O120" i="25"/>
  <c r="H120" i="26"/>
  <c r="O118" i="25"/>
  <c r="H118" i="26"/>
  <c r="O116" i="25"/>
  <c r="H116" i="26"/>
  <c r="O114" i="25"/>
  <c r="H114" i="26"/>
  <c r="O112" i="25"/>
  <c r="H112" i="26"/>
  <c r="O110" i="25"/>
  <c r="H110" i="26"/>
  <c r="O108" i="25"/>
  <c r="H108" i="26"/>
  <c r="O106" i="25"/>
  <c r="H106" i="26"/>
  <c r="O104" i="25"/>
  <c r="H104" i="26"/>
  <c r="O102" i="25"/>
  <c r="H102" i="26"/>
  <c r="O100" i="25"/>
  <c r="H100" i="26"/>
  <c r="O98" i="25"/>
  <c r="H98" i="26"/>
  <c r="O96" i="25"/>
  <c r="H96" i="26"/>
  <c r="O94" i="25"/>
  <c r="H94" i="26"/>
  <c r="O92" i="25"/>
  <c r="H92" i="26"/>
  <c r="O90" i="25"/>
  <c r="H90" i="26"/>
  <c r="O88" i="25"/>
  <c r="H88" i="26"/>
  <c r="O86" i="25"/>
  <c r="H86" i="26"/>
  <c r="O84" i="25"/>
  <c r="H84" i="26"/>
  <c r="O82" i="25"/>
  <c r="H82" i="26"/>
  <c r="O80" i="25"/>
  <c r="H80" i="26"/>
  <c r="O78" i="25"/>
  <c r="H78" i="26"/>
  <c r="O76" i="25"/>
  <c r="H76" i="26"/>
  <c r="O74" i="25"/>
  <c r="H74" i="26"/>
  <c r="O72" i="25"/>
  <c r="H72" i="26"/>
  <c r="O70" i="25"/>
  <c r="H70" i="26"/>
  <c r="O68" i="25"/>
  <c r="H68" i="26"/>
  <c r="O66" i="25"/>
  <c r="H66" i="26"/>
  <c r="O64" i="25"/>
  <c r="H64" i="26"/>
  <c r="O62" i="25"/>
  <c r="H62" i="26"/>
  <c r="O60" i="25"/>
  <c r="H60" i="26"/>
  <c r="O58" i="25"/>
  <c r="H58" i="26"/>
  <c r="O56" i="25"/>
  <c r="H56" i="26"/>
  <c r="O54" i="25"/>
  <c r="H54" i="26"/>
  <c r="O52" i="25"/>
  <c r="H52" i="26"/>
  <c r="O50" i="25"/>
  <c r="H50" i="26"/>
  <c r="O48" i="25"/>
  <c r="H48" i="26"/>
  <c r="O46" i="25"/>
  <c r="H46" i="26"/>
  <c r="O44" i="25"/>
  <c r="H44" i="26"/>
  <c r="O42" i="25"/>
  <c r="H42" i="26"/>
  <c r="O40" i="25"/>
  <c r="H40" i="26"/>
  <c r="O38" i="25"/>
  <c r="H38" i="26"/>
  <c r="O36" i="25"/>
  <c r="H36" i="26"/>
  <c r="O34" i="25"/>
  <c r="H34" i="26"/>
  <c r="O32" i="25"/>
  <c r="H32" i="26"/>
  <c r="O30" i="25"/>
  <c r="H30" i="26"/>
  <c r="O28" i="25"/>
  <c r="H28" i="26"/>
  <c r="O26" i="25"/>
  <c r="H26" i="26"/>
  <c r="O24" i="25"/>
  <c r="H24" i="26"/>
  <c r="O22" i="25"/>
  <c r="H22" i="26"/>
  <c r="O20" i="25"/>
  <c r="H20" i="26"/>
  <c r="O18" i="25"/>
  <c r="H18" i="26"/>
  <c r="Q503" i="25"/>
  <c r="E503" i="26"/>
  <c r="Q503" i="26" s="1"/>
  <c r="Q495" i="25"/>
  <c r="E495" i="26"/>
  <c r="Q495" i="26" s="1"/>
  <c r="Q487" i="25"/>
  <c r="E487" i="26"/>
  <c r="Q487" i="26" s="1"/>
  <c r="Q479" i="25"/>
  <c r="E479" i="26"/>
  <c r="Q479" i="26" s="1"/>
  <c r="Q471" i="25"/>
  <c r="E471" i="26"/>
  <c r="Q471" i="26" s="1"/>
  <c r="Q463" i="25"/>
  <c r="E463" i="26"/>
  <c r="Q463" i="26" s="1"/>
  <c r="Q455" i="25"/>
  <c r="E455" i="26"/>
  <c r="Q455" i="26" s="1"/>
  <c r="Q447" i="25"/>
  <c r="E447" i="26"/>
  <c r="Q447" i="26" s="1"/>
  <c r="Q439" i="25"/>
  <c r="E439" i="26"/>
  <c r="Q439" i="26" s="1"/>
  <c r="Q431" i="25"/>
  <c r="E431" i="26"/>
  <c r="Q431" i="26" s="1"/>
  <c r="Q423" i="25"/>
  <c r="E423" i="26"/>
  <c r="Q423" i="26" s="1"/>
  <c r="Q415" i="25"/>
  <c r="E415" i="26"/>
  <c r="Q415" i="26" s="1"/>
  <c r="Q407" i="25"/>
  <c r="E407" i="26"/>
  <c r="Q407" i="26" s="1"/>
  <c r="Q399" i="25"/>
  <c r="E399" i="26"/>
  <c r="Q399" i="26" s="1"/>
  <c r="Q391" i="25"/>
  <c r="E391" i="26"/>
  <c r="Q391" i="26" s="1"/>
  <c r="Q383" i="25"/>
  <c r="E383" i="26"/>
  <c r="Q383" i="26" s="1"/>
  <c r="Q375" i="25"/>
  <c r="E375" i="26"/>
  <c r="Q375" i="26" s="1"/>
  <c r="Q367" i="25"/>
  <c r="E367" i="26"/>
  <c r="Q367" i="26" s="1"/>
  <c r="Q359" i="25"/>
  <c r="E359" i="26"/>
  <c r="Q359" i="26" s="1"/>
  <c r="Q351" i="25"/>
  <c r="E351" i="26"/>
  <c r="Q351" i="26" s="1"/>
  <c r="Q343" i="25"/>
  <c r="E343" i="26"/>
  <c r="Q343" i="26" s="1"/>
  <c r="Q335" i="25"/>
  <c r="E335" i="26"/>
  <c r="Q335" i="26" s="1"/>
  <c r="Q327" i="25"/>
  <c r="E327" i="26"/>
  <c r="Q327" i="26" s="1"/>
  <c r="Q319" i="25"/>
  <c r="E319" i="26"/>
  <c r="Q319" i="26" s="1"/>
  <c r="Q311" i="25"/>
  <c r="E311" i="26"/>
  <c r="Q311" i="26" s="1"/>
  <c r="Q303" i="25"/>
  <c r="E303" i="26"/>
  <c r="Q303" i="26" s="1"/>
  <c r="Q295" i="25"/>
  <c r="E295" i="26"/>
  <c r="Q295" i="26" s="1"/>
  <c r="Q287" i="25"/>
  <c r="E287" i="26"/>
  <c r="Q287" i="26" s="1"/>
  <c r="Q279" i="25"/>
  <c r="E279" i="26"/>
  <c r="Q279" i="26" s="1"/>
  <c r="Q271" i="25"/>
  <c r="E271" i="26"/>
  <c r="Q271" i="26" s="1"/>
  <c r="Q263" i="25"/>
  <c r="E263" i="26"/>
  <c r="Q263" i="26" s="1"/>
  <c r="Q255" i="25"/>
  <c r="E255" i="26"/>
  <c r="Q255" i="26" s="1"/>
  <c r="Q247" i="25"/>
  <c r="E247" i="26"/>
  <c r="Q247" i="26" s="1"/>
  <c r="Q239" i="25"/>
  <c r="E239" i="26"/>
  <c r="Q239" i="26" s="1"/>
  <c r="Q231" i="25"/>
  <c r="E231" i="26"/>
  <c r="Q231" i="26" s="1"/>
  <c r="E223" i="26"/>
  <c r="Q223" i="26" s="1"/>
  <c r="E215" i="26"/>
  <c r="Q215" i="26" s="1"/>
  <c r="E207" i="26"/>
  <c r="Q207" i="26" s="1"/>
  <c r="E199" i="26"/>
  <c r="Q199" i="26" s="1"/>
  <c r="E191" i="26"/>
  <c r="Q191" i="26" s="1"/>
  <c r="E183" i="26"/>
  <c r="Q183" i="26" s="1"/>
  <c r="E175" i="26"/>
  <c r="Q175" i="26" s="1"/>
  <c r="E167" i="26"/>
  <c r="Q167" i="26" s="1"/>
  <c r="E159" i="26"/>
  <c r="Q159" i="26" s="1"/>
  <c r="E151" i="26"/>
  <c r="Q151" i="26" s="1"/>
  <c r="E143" i="26"/>
  <c r="Q143" i="26" s="1"/>
  <c r="E135" i="26"/>
  <c r="Q135" i="26" s="1"/>
  <c r="E127" i="26"/>
  <c r="Q127" i="26" s="1"/>
  <c r="E119" i="26"/>
  <c r="Q119" i="26" s="1"/>
  <c r="E111" i="26"/>
  <c r="Q111" i="26" s="1"/>
  <c r="E103" i="26"/>
  <c r="Q103" i="26" s="1"/>
  <c r="E95" i="26"/>
  <c r="Q95" i="26" s="1"/>
  <c r="E87" i="26"/>
  <c r="Q87" i="26" s="1"/>
  <c r="E79" i="26"/>
  <c r="Q79" i="26" s="1"/>
  <c r="E71" i="26"/>
  <c r="Q71" i="26" s="1"/>
  <c r="E63" i="26"/>
  <c r="Q63" i="26" s="1"/>
  <c r="E55" i="26"/>
  <c r="Q55" i="26" s="1"/>
  <c r="E47" i="26"/>
  <c r="Q47" i="26" s="1"/>
  <c r="E39" i="26"/>
  <c r="Q39" i="26" s="1"/>
  <c r="E31" i="26"/>
  <c r="Q31" i="26" s="1"/>
  <c r="E23" i="26"/>
  <c r="Q23" i="26" s="1"/>
  <c r="R14" i="25"/>
  <c r="R14" i="26"/>
  <c r="E15" i="26"/>
  <c r="Q15" i="26" s="1"/>
  <c r="B15" i="26"/>
  <c r="R15" i="26" s="1"/>
  <c r="R15" i="25"/>
  <c r="H15" i="26"/>
  <c r="R13" i="26"/>
  <c r="R13" i="25"/>
  <c r="R10" i="25"/>
  <c r="R10" i="26"/>
  <c r="R9" i="25"/>
  <c r="R9" i="26"/>
  <c r="R8" i="25"/>
  <c r="R8" i="26"/>
  <c r="R12" i="25"/>
  <c r="R12" i="26"/>
  <c r="H6" i="25"/>
  <c r="G31" i="21"/>
  <c r="C44" i="21" s="1"/>
  <c r="G29" i="21"/>
  <c r="C42" i="21" s="1"/>
  <c r="G26" i="21"/>
  <c r="G28" i="21"/>
  <c r="C41" i="21" s="1"/>
  <c r="G32" i="21"/>
  <c r="G25" i="21"/>
  <c r="C52" i="21" s="1"/>
  <c r="G27" i="21"/>
  <c r="L507" i="25"/>
  <c r="R6" i="25" l="1"/>
  <c r="M4" i="25" s="1"/>
  <c r="B16" i="21" s="1"/>
  <c r="Q6" i="25"/>
  <c r="D40" i="21" s="1"/>
  <c r="D54" i="21" s="1"/>
  <c r="R6" i="26"/>
  <c r="I4" i="26" s="1"/>
  <c r="H6" i="26"/>
  <c r="G28" i="27"/>
  <c r="C41" i="27" s="1"/>
  <c r="G30" i="27"/>
  <c r="C43" i="27" s="1"/>
  <c r="G33" i="27"/>
  <c r="G31" i="27"/>
  <c r="C44" i="27" s="1"/>
  <c r="H27" i="27"/>
  <c r="H30" i="27"/>
  <c r="D43" i="27" s="1"/>
  <c r="H43" i="27" s="1"/>
  <c r="H28" i="27"/>
  <c r="D41" i="27" s="1"/>
  <c r="H41" i="27" s="1"/>
  <c r="H31" i="27"/>
  <c r="D44" i="27" s="1"/>
  <c r="H44" i="27" s="1"/>
  <c r="G29" i="27"/>
  <c r="C42" i="27" s="1"/>
  <c r="G27" i="27"/>
  <c r="G40" i="27" s="1"/>
  <c r="C55" i="27" s="1"/>
  <c r="G34" i="27"/>
  <c r="C47" i="27" s="1"/>
  <c r="H33" i="27"/>
  <c r="H34" i="27"/>
  <c r="D47" i="27" s="1"/>
  <c r="H47" i="27" s="1"/>
  <c r="C40" i="21"/>
  <c r="C54" i="21"/>
  <c r="C39" i="21"/>
  <c r="C53" i="21"/>
  <c r="C38" i="21"/>
  <c r="C55" i="21"/>
  <c r="C56" i="21"/>
  <c r="C58" i="21"/>
  <c r="C59" i="21"/>
  <c r="Q507" i="25"/>
  <c r="H28" i="21"/>
  <c r="D41" i="21" s="1"/>
  <c r="D55" i="21" s="1"/>
  <c r="H31" i="21"/>
  <c r="D44" i="21" s="1"/>
  <c r="H29" i="21"/>
  <c r="D42" i="21" s="1"/>
  <c r="D56" i="21" s="1"/>
  <c r="D38" i="21"/>
  <c r="H32" i="21"/>
  <c r="D45" i="21" s="1"/>
  <c r="D59" i="21" s="1"/>
  <c r="H26" i="21"/>
  <c r="D39" i="21" s="1"/>
  <c r="D53" i="21" s="1"/>
  <c r="D59" i="27" l="1"/>
  <c r="D56" i="27"/>
  <c r="D62" i="27"/>
  <c r="G41" i="27"/>
  <c r="C56" i="27" s="1"/>
  <c r="G46" i="27"/>
  <c r="C61" i="27" s="1"/>
  <c r="G44" i="27"/>
  <c r="C59" i="27" s="1"/>
  <c r="G43" i="27"/>
  <c r="C58" i="27" s="1"/>
  <c r="D40" i="27"/>
  <c r="C46" i="27"/>
  <c r="C45" i="27" s="1"/>
  <c r="G32" i="27"/>
  <c r="C40" i="27"/>
  <c r="C39" i="27" s="1"/>
  <c r="G26" i="27"/>
  <c r="D46" i="27"/>
  <c r="H32" i="27"/>
  <c r="D58" i="27"/>
  <c r="G47" i="27"/>
  <c r="C62" i="27" s="1"/>
  <c r="Q507" i="26"/>
  <c r="Q6" i="26"/>
  <c r="D42" i="27" s="1"/>
  <c r="H42" i="27" s="1"/>
  <c r="G42" i="27"/>
  <c r="C57" i="27" s="1"/>
  <c r="C37" i="21"/>
  <c r="D37" i="21"/>
  <c r="D52" i="21"/>
  <c r="D43" i="21"/>
  <c r="D58" i="21"/>
  <c r="C51" i="21"/>
  <c r="C57" i="21"/>
  <c r="G24" i="21"/>
  <c r="H24" i="21"/>
  <c r="C60" i="27" l="1"/>
  <c r="G45" i="27"/>
  <c r="G39" i="27"/>
  <c r="C54" i="27"/>
  <c r="C48" i="27"/>
  <c r="G35" i="27"/>
  <c r="C21" i="27" s="1"/>
  <c r="C22" i="27" s="1"/>
  <c r="D45" i="27"/>
  <c r="H46" i="27"/>
  <c r="H45" i="27" s="1"/>
  <c r="D57" i="27"/>
  <c r="H26" i="27"/>
  <c r="H35" i="27" s="1"/>
  <c r="D21" i="27" s="1"/>
  <c r="D22" i="27" s="1"/>
  <c r="H40" i="27"/>
  <c r="H39" i="27" s="1"/>
  <c r="D39" i="27"/>
  <c r="D46" i="21"/>
  <c r="D57" i="21"/>
  <c r="D51" i="21"/>
  <c r="G30" i="21"/>
  <c r="H30" i="21"/>
  <c r="H33" i="21" s="1"/>
  <c r="D19" i="21" s="1"/>
  <c r="C63" i="27" l="1"/>
  <c r="H48" i="27"/>
  <c r="G48" i="27"/>
  <c r="D48" i="27"/>
  <c r="D61" i="27"/>
  <c r="D60" i="27" s="1"/>
  <c r="D55" i="27"/>
  <c r="D54" i="27" s="1"/>
  <c r="D60" i="21"/>
  <c r="G33" i="21"/>
  <c r="C60" i="21"/>
  <c r="D20" i="21"/>
  <c r="D63" i="27" l="1"/>
  <c r="C19" i="21"/>
  <c r="C20" i="21" l="1"/>
  <c r="C45" i="21"/>
  <c r="C43" i="21" s="1"/>
  <c r="C46" i="21" s="1"/>
</calcChain>
</file>

<file path=xl/sharedStrings.xml><?xml version="1.0" encoding="utf-8"?>
<sst xmlns="http://schemas.openxmlformats.org/spreadsheetml/2006/main" count="365" uniqueCount="156">
  <si>
    <t>N°</t>
  </si>
  <si>
    <t>Total</t>
  </si>
  <si>
    <r>
      <t xml:space="preserve">Description de la dépense </t>
    </r>
    <r>
      <rPr>
        <b/>
        <sz val="11"/>
        <color rgb="FFFF0000"/>
        <rFont val="Calibri"/>
        <family val="2"/>
        <scheme val="minor"/>
      </rPr>
      <t>*</t>
    </r>
  </si>
  <si>
    <t>DEMANDEUR</t>
  </si>
  <si>
    <t>Motif inéligibilité</t>
  </si>
  <si>
    <t>Justificatif absent</t>
  </si>
  <si>
    <t>Nature de dépense inéligible</t>
  </si>
  <si>
    <t>Dépense non liée à l'opération</t>
  </si>
  <si>
    <t>Incohérence entre montant présenté et montant justifié</t>
  </si>
  <si>
    <t>Intervenant non qualifié</t>
  </si>
  <si>
    <t>TVA inéligible</t>
  </si>
  <si>
    <t>Auto-facturation</t>
  </si>
  <si>
    <t>Dépense retenue dans un autre dossier</t>
  </si>
  <si>
    <t>Motif d'inégibilité</t>
  </si>
  <si>
    <t>Commentaire instructeur</t>
  </si>
  <si>
    <t>Type de dépenses</t>
  </si>
  <si>
    <t>Montant présenté</t>
  </si>
  <si>
    <t>Postes de dépenses et sous-opérations</t>
  </si>
  <si>
    <t>Investissement matériel</t>
  </si>
  <si>
    <t>Investissement immatériel</t>
  </si>
  <si>
    <t>Equipement bureau</t>
  </si>
  <si>
    <t>Raccordement électrique</t>
  </si>
  <si>
    <t>Autre investissement matériel</t>
  </si>
  <si>
    <t>Prestation (prestataires extérieurs)</t>
  </si>
  <si>
    <t>Etudes</t>
  </si>
  <si>
    <t>Autre investissement immatériel</t>
  </si>
  <si>
    <t>Achat de véhicule</t>
  </si>
  <si>
    <t>Montant éligible</t>
  </si>
  <si>
    <t>Consignes d'utilisation</t>
  </si>
  <si>
    <t>Rappels réglementaires</t>
  </si>
  <si>
    <t>Règles de plafond de dépenses</t>
  </si>
  <si>
    <r>
      <t xml:space="preserve">Les équipements de bureau sont plafonnés à </t>
    </r>
    <r>
      <rPr>
        <b/>
        <sz val="10"/>
        <color rgb="FF000000"/>
        <rFont val="Arial"/>
        <family val="2"/>
      </rPr>
      <t>5 000 € de dépenses éligibles</t>
    </r>
  </si>
  <si>
    <r>
      <t xml:space="preserve">Le raccordement au réseau électrique est plafonné à </t>
    </r>
    <r>
      <rPr>
        <b/>
        <sz val="10"/>
        <color rgb="FF000000"/>
        <rFont val="Arial"/>
        <family val="2"/>
      </rPr>
      <t>60 000 € d’investissement</t>
    </r>
  </si>
  <si>
    <t>Commentaires</t>
  </si>
  <si>
    <t>(le cas échéant, pour préciser un point saillant au Service Instructeur)</t>
  </si>
  <si>
    <t>Exemple</t>
  </si>
  <si>
    <t>Design Print</t>
  </si>
  <si>
    <t>Catégories de dépenses</t>
  </si>
  <si>
    <t>Sous-catégorie de dépenses</t>
  </si>
  <si>
    <r>
      <t xml:space="preserve">Sous catégories de dépenses </t>
    </r>
    <r>
      <rPr>
        <b/>
        <sz val="11"/>
        <color rgb="FFFF0000"/>
        <rFont val="Calibri"/>
        <family val="2"/>
        <scheme val="minor"/>
      </rPr>
      <t>*</t>
    </r>
  </si>
  <si>
    <t>TOTAL</t>
  </si>
  <si>
    <t>Imprimante</t>
  </si>
  <si>
    <t>20240223-0001</t>
  </si>
  <si>
    <t>Sous-catégories de dépenses</t>
  </si>
  <si>
    <t>Équipement bureau</t>
  </si>
  <si>
    <t>Études</t>
  </si>
  <si>
    <t>Service  Instructeur</t>
  </si>
  <si>
    <t>Calcul plafond par véhicule</t>
  </si>
  <si>
    <t>Fiche Intervention FEADER 2023-2027 MAYOTTE
73.01 - INVESTISSEMENTS PRODUCTIFS SUR L’EXPLOITATION
SOUTIEN A LA PRODUCTION PRIMAIRE AGRICOLE AINSI QU’AUX PROJETS PORTES PAR LES AGRICULTEURS OU LEURS GROUPEMENTS</t>
  </si>
  <si>
    <r>
      <t xml:space="preserve">Identifiant du justificatif </t>
    </r>
    <r>
      <rPr>
        <b/>
        <sz val="11"/>
        <color rgb="FFFF0000"/>
        <rFont val="Calibri"/>
        <family val="2"/>
        <scheme val="minor"/>
      </rPr>
      <t>*</t>
    </r>
  </si>
  <si>
    <t>Intitulé du projet</t>
  </si>
  <si>
    <t>Nom ou raison sociale du porteur de projet</t>
  </si>
  <si>
    <r>
      <t xml:space="preserve">Montant éligible 
(€ HT) </t>
    </r>
    <r>
      <rPr>
        <b/>
        <sz val="11"/>
        <color rgb="FFFF0000"/>
        <rFont val="Calibri"/>
        <family val="2"/>
        <scheme val="minor"/>
      </rPr>
      <t>*</t>
    </r>
  </si>
  <si>
    <t>Si vous n'avez pas Excel, ce document peut etre utilisé avec LibreOffice. Une fois le dossier complété, merci de le déposer au format Excel sur Safran.</t>
  </si>
  <si>
    <t>https://daaf.mayotte.agriculture.gouv.fr/guide-du-beneficiaire-et-notice-transversale-a618.html</t>
  </si>
  <si>
    <r>
      <t xml:space="preserve">Dénomination du fournisseur </t>
    </r>
    <r>
      <rPr>
        <b/>
        <sz val="11"/>
        <color rgb="FFFF0000"/>
        <rFont val="Calibri"/>
        <family val="2"/>
        <scheme val="minor"/>
      </rPr>
      <t>*</t>
    </r>
  </si>
  <si>
    <t>(information présente sur le justificatif joint.
Ex: numéro de facture,...)</t>
  </si>
  <si>
    <t>(montant hors taxes de la facture, en euros)</t>
  </si>
  <si>
    <r>
      <t>Date d'émission</t>
    </r>
    <r>
      <rPr>
        <b/>
        <sz val="11"/>
        <color rgb="FFFF0000"/>
        <rFont val="Calibri"/>
        <family val="2"/>
        <scheme val="minor"/>
      </rPr>
      <t>*</t>
    </r>
  </si>
  <si>
    <t>Date d'émission du justificatif</t>
  </si>
  <si>
    <r>
      <t xml:space="preserve">Date d'acquittement </t>
    </r>
    <r>
      <rPr>
        <b/>
        <sz val="11"/>
        <color rgb="FFFF0000"/>
        <rFont val="Calibri"/>
        <family val="2"/>
        <scheme val="minor"/>
      </rPr>
      <t>*</t>
    </r>
  </si>
  <si>
    <t>Date d'acquittement du justificatif</t>
  </si>
  <si>
    <t>(nature de la dépense indiquée sur le justificatif de dépense.
Ex : désignation de l'article, de l'objet…)</t>
  </si>
  <si>
    <t>(nom de l'entreprise, de la structure émettrice du justificatif)</t>
  </si>
  <si>
    <t>Sélectionner la sous catégorie de dépenses</t>
  </si>
  <si>
    <t>Dépenses sur factures</t>
  </si>
  <si>
    <t>Montant HT
présenté</t>
  </si>
  <si>
    <r>
      <t xml:space="preserve">Montant HT
présenté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</si>
  <si>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Date d'émission </t>
    </r>
    <r>
      <rPr>
        <b/>
        <sz val="11"/>
        <color rgb="FFFF0000"/>
        <rFont val="Calibri"/>
        <family val="2"/>
        <scheme val="minor"/>
      </rPr>
      <t>*</t>
    </r>
  </si>
  <si>
    <t>Dépenses sur facture</t>
  </si>
  <si>
    <r>
      <t xml:space="preserve">Dépenses sur Factures
</t>
    </r>
    <r>
      <rPr>
        <i/>
        <sz val="12"/>
        <color theme="1"/>
        <rFont val="Calibri"/>
        <family val="2"/>
        <scheme val="minor"/>
      </rPr>
      <t xml:space="preserve">Les colonnes marquées d'un " </t>
    </r>
    <r>
      <rPr>
        <i/>
        <sz val="12"/>
        <color rgb="FFFF0000"/>
        <rFont val="Calibri"/>
        <family val="2"/>
        <scheme val="minor"/>
      </rPr>
      <t>*</t>
    </r>
    <r>
      <rPr>
        <i/>
        <sz val="12"/>
        <color theme="1"/>
        <rFont val="Calibri"/>
        <family val="2"/>
        <scheme val="minor"/>
      </rPr>
      <t xml:space="preserve"> " sont à remplir obligatoirement pour chaque ligne de dépense. Merci de ne pas modifier ce document.</t>
    </r>
  </si>
  <si>
    <t>Date acquittement non conforme DJ</t>
  </si>
  <si>
    <t>Défaut d'acquittement</t>
  </si>
  <si>
    <t>Justificatif non conforme</t>
  </si>
  <si>
    <t>Matériel et équipement d'occasion</t>
  </si>
  <si>
    <t>Investissements de simple remplacement</t>
  </si>
  <si>
    <t>Maître d'oeuvre non agrée</t>
  </si>
  <si>
    <t>Date antérieure au début d'éligibilité</t>
  </si>
  <si>
    <t>N°dossier SAFRAN</t>
  </si>
  <si>
    <t xml:space="preserve">Objet demande de paiement </t>
  </si>
  <si>
    <t xml:space="preserve">Solde </t>
  </si>
  <si>
    <t>Acompte 1</t>
  </si>
  <si>
    <t>Acompte 2</t>
  </si>
  <si>
    <t>Acompte 3</t>
  </si>
  <si>
    <t>Acompte 4</t>
  </si>
  <si>
    <t>Acompte 5</t>
  </si>
  <si>
    <t>Acompte 6</t>
  </si>
  <si>
    <t>Acompte 7</t>
  </si>
  <si>
    <t>Acompte 8</t>
  </si>
  <si>
    <t>Acompte 9</t>
  </si>
  <si>
    <t>Acompte 10</t>
  </si>
  <si>
    <t xml:space="preserve">Vérification date </t>
  </si>
  <si>
    <t>OK</t>
  </si>
  <si>
    <t>KO</t>
  </si>
  <si>
    <t>Dépense sur Factures</t>
  </si>
  <si>
    <t xml:space="preserve">Booléen </t>
  </si>
  <si>
    <t>Non</t>
  </si>
  <si>
    <t>Oui</t>
  </si>
  <si>
    <t>Synthèse des dépenses présentées à la demande de paiement</t>
  </si>
  <si>
    <r>
      <t xml:space="preserve">Contrôle
Date </t>
    </r>
    <r>
      <rPr>
        <b/>
        <sz val="11"/>
        <color rgb="FFFF0000"/>
        <rFont val="Calibri"/>
        <family val="2"/>
        <scheme val="minor"/>
      </rPr>
      <t>*</t>
    </r>
  </si>
  <si>
    <r>
      <t>Ligne Instruite</t>
    </r>
    <r>
      <rPr>
        <b/>
        <sz val="11"/>
        <color rgb="FFFF0000"/>
        <rFont val="Calibri"/>
        <family val="2"/>
        <scheme val="minor"/>
      </rPr>
      <t>*</t>
    </r>
  </si>
  <si>
    <t xml:space="preserve">Message informatif </t>
  </si>
  <si>
    <t>Tout écart par rapport aux données transmises par le bénéficiaire doit être justifié.</t>
  </si>
  <si>
    <t xml:space="preserve">50 € de TVA inéligible </t>
  </si>
  <si>
    <t>Veuillez saisir les dates</t>
  </si>
  <si>
    <t>Veuillez saisir le Montant éligible</t>
  </si>
  <si>
    <t>Montant éligible est supérieur au Montant présenté, veuillez préciser le motif en commentaire</t>
  </si>
  <si>
    <t>La date d'acquittement est antérieur à la date d'émission</t>
  </si>
  <si>
    <t>Le Montant éligible est inférieur au Montant présenté, veuillez préciser le motif d'inéligibilité</t>
  </si>
  <si>
    <t>Valider l'instruction de la ligne de dépense en colonne P</t>
  </si>
  <si>
    <t>Dépense non conforme à la DJ</t>
  </si>
  <si>
    <t xml:space="preserve">Contrôle Bloquant </t>
  </si>
  <si>
    <t>Réinstruction DP</t>
  </si>
  <si>
    <t>R1</t>
  </si>
  <si>
    <t>R2</t>
  </si>
  <si>
    <t>R3</t>
  </si>
  <si>
    <t>R4</t>
  </si>
  <si>
    <t>R5</t>
  </si>
  <si>
    <t xml:space="preserve">Demande de Paiement </t>
  </si>
  <si>
    <t>Montant de la DP en cours</t>
  </si>
  <si>
    <t>Montant éligible retenu</t>
  </si>
  <si>
    <t>Règles de plafond</t>
  </si>
  <si>
    <t>Equipement de bureau plafonné à 5 000 €</t>
  </si>
  <si>
    <t>Raccordement électrique plafonné à 60 000 €</t>
  </si>
  <si>
    <t>Plafond de 40 000 € par véhicule</t>
  </si>
  <si>
    <t xml:space="preserve">Montant présenté cumulé </t>
  </si>
  <si>
    <t>Montant éligible retenu cumulé</t>
  </si>
  <si>
    <t>Données à saisir dans Safran</t>
  </si>
  <si>
    <t>Synthèse dépenses en cumulé (tableau à copier dans la DP suivante)</t>
  </si>
  <si>
    <t>Tableau synthèse des dépenses de la DP précédente</t>
  </si>
  <si>
    <r>
      <t xml:space="preserve">Dépenses sur Factures
</t>
    </r>
    <r>
      <rPr>
        <i/>
        <sz val="12"/>
        <color theme="0"/>
        <rFont val="Calibri"/>
        <family val="2"/>
        <scheme val="minor"/>
      </rPr>
      <t>Les colonnes marquées d'un " * " sont à remplir obligatoirement pour chaque ligne de dépense. Merci de ne pas modifier ce document.</t>
    </r>
  </si>
  <si>
    <t>Description de la dépense *</t>
  </si>
  <si>
    <t>Dénomination du fournisseur *</t>
  </si>
  <si>
    <t>Identifiant du justificatif *</t>
  </si>
  <si>
    <t>Sous catégories de dépenses *</t>
  </si>
  <si>
    <t>Date d'émission *</t>
  </si>
  <si>
    <t>Date d'acquittement *</t>
  </si>
  <si>
    <t>Montant HT
présenté *</t>
  </si>
  <si>
    <t>Réinstruction de la dépense</t>
  </si>
  <si>
    <t>Motif réintruction</t>
  </si>
  <si>
    <t>Données à saisir dans Safran si Dernière DP de la chaine de réinstruction</t>
  </si>
  <si>
    <t>Ecart entre DP initiale et DP réinstruite</t>
  </si>
  <si>
    <t>Si aucune donnée voir le message bloquant en B17</t>
  </si>
  <si>
    <t>Crtl</t>
  </si>
  <si>
    <t>Instruction ligne</t>
  </si>
  <si>
    <t>Ctrl motif réinstruction</t>
  </si>
  <si>
    <t>Ctrl instruc ligne</t>
  </si>
  <si>
    <t>Contrôles Bloquants</t>
  </si>
  <si>
    <t>Vous devez compléter la cellule D13</t>
  </si>
  <si>
    <t>Réinstruction demande de paiement</t>
  </si>
  <si>
    <r>
      <t xml:space="preserve">Chaque colonne avec un " </t>
    </r>
    <r>
      <rPr>
        <sz val="12"/>
        <color rgb="FFFF0000"/>
        <rFont val="Calibri"/>
        <family val="2"/>
        <scheme val="minor"/>
      </rPr>
      <t>*</t>
    </r>
    <r>
      <rPr>
        <sz val="12"/>
        <color theme="1"/>
        <rFont val="Calibri"/>
        <family val="2"/>
        <scheme val="minor"/>
      </rPr>
      <t xml:space="preserve"> " doit etre obligatoirement remplie. Une zone de commentaire pour chaque dépense est présente et nous vous invitons à l'utiliser.</t>
    </r>
  </si>
  <si>
    <t>Dépenses de réalisation</t>
  </si>
  <si>
    <t>Si aucune donnée voir le message bloquant en B16</t>
  </si>
  <si>
    <t xml:space="preserve">        Merci de consulter le guide du bénéficiaire et la notice transversale disponibles au lien suivant :</t>
  </si>
  <si>
    <t>Plafond de 40 000 € pour les véhicules utilitaires type pick-up (simples cabines)</t>
  </si>
  <si>
    <r>
      <t xml:space="preserve">L’achat de véhicules utilitaires (simples cabines) est plafonné à </t>
    </r>
    <r>
      <rPr>
        <b/>
        <sz val="10"/>
        <color rgb="FF000000"/>
        <rFont val="Arial"/>
        <family val="2"/>
      </rPr>
      <t xml:space="preserve">40 000 € par véhicule. </t>
    </r>
    <r>
      <rPr>
        <sz val="10"/>
        <color rgb="FF000000"/>
        <rFont val="Arial"/>
        <family val="2"/>
      </rPr>
      <t xml:space="preserve">L'achat de  véhicules techniques spécifiques, tels que des véhicules réfrigérés et bétaillères (simples cabines), n'est pas plafonné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</si>
</sst>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sz val="9"/>
      <color rgb="FF000000"/>
      <name val="Arial"/>
      <family val="2"/>
    </font>
    <font>
      <sz val="8"/>
      <color theme="5" tint="-0.24994659260841701"/>
      <name val="Arial"/>
      <family val="2"/>
    </font>
    <font>
      <sz val="10"/>
      <color theme="1"/>
      <name val="Arial"/>
      <family val="2"/>
    </font>
    <font>
      <i/>
      <sz val="9"/>
      <color theme="5"/>
      <name val="Arial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1"/>
      <color rgb="FF006699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70C0"/>
      <name val="Calibri"/>
      <family val="2"/>
      <scheme val="minor"/>
    </font>
    <font>
      <i/>
      <sz val="8"/>
      <color rgb="FF0070C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5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3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3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4"/>
      <name val="Calibri"/>
      <family val="2"/>
      <scheme val="minor"/>
    </font>
    <font>
      <i/>
      <sz val="8"/>
      <name val="Calibri"/>
      <family val="2"/>
      <scheme val="minor"/>
    </font>
    <font>
      <i/>
      <sz val="8"/>
      <color theme="4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i/>
      <sz val="12"/>
      <color theme="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i/>
      <sz val="14"/>
      <name val="Calibri"/>
      <family val="2"/>
      <scheme val="minor"/>
    </font>
    <font>
      <sz val="10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53">
    <xf numFmtId="0" fontId="0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/>
    <xf numFmtId="0" fontId="1" fillId="4" borderId="13" applyNumberFormat="0" applyAlignment="0">
      <protection locked="0"/>
    </xf>
    <xf numFmtId="0" fontId="8" fillId="0" borderId="6">
      <alignment horizontal="left" vertical="center"/>
      <protection locked="0"/>
    </xf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1" fillId="5" borderId="1" applyNumberFormat="0" applyFont="0" applyBorder="0" applyAlignment="0">
      <alignment horizontal="center" vertical="center"/>
    </xf>
    <xf numFmtId="0" fontId="9" fillId="0" borderId="1" applyNumberFormat="0" applyAlignment="0">
      <protection locked="0"/>
    </xf>
    <xf numFmtId="0" fontId="11" fillId="0" borderId="1" applyNumberFormat="0">
      <alignment horizontal="left" vertical="center" wrapText="1"/>
      <protection locked="0"/>
    </xf>
    <xf numFmtId="0" fontId="6" fillId="3" borderId="0" applyNumberFormat="0">
      <alignment vertical="center" wrapText="1"/>
    </xf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1" fillId="10" borderId="2">
      <alignment horizontal="center"/>
      <protection hidden="1"/>
    </xf>
    <xf numFmtId="0" fontId="21" fillId="11" borderId="2">
      <alignment horizontal="center"/>
      <protection hidden="1"/>
    </xf>
    <xf numFmtId="44" fontId="1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369">
    <xf numFmtId="0" fontId="0" fillId="0" borderId="0" xfId="0"/>
    <xf numFmtId="0" fontId="0" fillId="2" borderId="0" xfId="0" applyFill="1" applyAlignment="1" applyProtection="1">
      <alignment horizontal="center" vertical="center" wrapText="1"/>
      <protection hidden="1"/>
    </xf>
    <xf numFmtId="0" fontId="0" fillId="2" borderId="7" xfId="0" applyFill="1" applyBorder="1" applyAlignment="1" applyProtection="1">
      <alignment horizontal="center" vertical="center"/>
      <protection hidden="1"/>
    </xf>
    <xf numFmtId="0" fontId="0" fillId="2" borderId="9" xfId="0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12" fillId="6" borderId="2" xfId="0" applyFont="1" applyFill="1" applyBorder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0" fillId="7" borderId="2" xfId="0" applyFill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10" xfId="0" applyBorder="1" applyAlignment="1" applyProtection="1">
      <alignment horizontal="left" wrapText="1"/>
      <protection hidden="1"/>
    </xf>
    <xf numFmtId="0" fontId="0" fillId="0" borderId="14" xfId="0" applyBorder="1" applyAlignment="1" applyProtection="1">
      <alignment horizontal="left" wrapText="1"/>
      <protection hidden="1"/>
    </xf>
    <xf numFmtId="0" fontId="0" fillId="0" borderId="12" xfId="0" applyBorder="1" applyAlignment="1" applyProtection="1">
      <alignment horizontal="left" wrapText="1"/>
      <protection hidden="1"/>
    </xf>
    <xf numFmtId="0" fontId="0" fillId="7" borderId="2" xfId="0" applyFill="1" applyBorder="1" applyAlignment="1" applyProtection="1">
      <alignment horizontal="center" wrapText="1"/>
      <protection hidden="1"/>
    </xf>
    <xf numFmtId="0" fontId="10" fillId="0" borderId="0" xfId="0" applyFont="1" applyAlignment="1" applyProtection="1">
      <alignment horizontal="left" vertical="center" wrapText="1"/>
      <protection hidden="1"/>
    </xf>
    <xf numFmtId="0" fontId="0" fillId="2" borderId="0" xfId="0" applyFill="1" applyBorder="1" applyAlignment="1" applyProtection="1">
      <alignment horizontal="center" vertical="center" wrapText="1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4" fillId="2" borderId="0" xfId="0" applyFont="1" applyFill="1" applyBorder="1" applyAlignment="1" applyProtection="1">
      <alignment vertical="center" wrapText="1"/>
      <protection hidden="1"/>
    </xf>
    <xf numFmtId="0" fontId="16" fillId="2" borderId="0" xfId="0" applyFont="1" applyFill="1" applyBorder="1" applyAlignment="1" applyProtection="1">
      <alignment horizontal="center" vertical="center" wrapText="1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vertical="center" wrapText="1"/>
      <protection hidden="1"/>
    </xf>
    <xf numFmtId="0" fontId="17" fillId="13" borderId="18" xfId="0" applyFont="1" applyFill="1" applyBorder="1" applyAlignment="1" applyProtection="1">
      <alignment horizontal="center" vertical="center" wrapText="1"/>
      <protection hidden="1"/>
    </xf>
    <xf numFmtId="0" fontId="17" fillId="13" borderId="20" xfId="0" applyFont="1" applyFill="1" applyBorder="1" applyAlignment="1" applyProtection="1">
      <alignment horizontal="center" vertical="center" wrapText="1"/>
      <protection hidden="1"/>
    </xf>
    <xf numFmtId="164" fontId="17" fillId="13" borderId="18" xfId="0" applyNumberFormat="1" applyFont="1" applyFill="1" applyBorder="1" applyAlignment="1" applyProtection="1">
      <alignment horizontal="center" vertical="center" wrapText="1"/>
      <protection hidden="1"/>
    </xf>
    <xf numFmtId="0" fontId="17" fillId="13" borderId="3" xfId="0" applyFont="1" applyFill="1" applyBorder="1" applyAlignment="1" applyProtection="1">
      <alignment horizontal="center" vertical="center" wrapText="1"/>
      <protection hidden="1"/>
    </xf>
    <xf numFmtId="0" fontId="17" fillId="13" borderId="18" xfId="0" applyFont="1" applyFill="1" applyBorder="1" applyAlignment="1" applyProtection="1">
      <alignment horizontal="center" vertical="center"/>
      <protection hidden="1"/>
    </xf>
    <xf numFmtId="0" fontId="34" fillId="2" borderId="0" xfId="0" applyFont="1" applyFill="1" applyBorder="1" applyAlignment="1" applyProtection="1">
      <alignment vertical="center" wrapText="1"/>
      <protection hidden="1"/>
    </xf>
    <xf numFmtId="0" fontId="0" fillId="2" borderId="40" xfId="0" applyFill="1" applyBorder="1" applyAlignment="1" applyProtection="1">
      <alignment horizontal="center" vertical="center" wrapText="1"/>
      <protection locked="0"/>
    </xf>
    <xf numFmtId="49" fontId="2" fillId="2" borderId="4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 applyProtection="1">
      <alignment horizontal="center" vertical="center" wrapText="1"/>
      <protection locked="0"/>
    </xf>
    <xf numFmtId="44" fontId="0" fillId="2" borderId="16" xfId="51" applyFont="1" applyFill="1" applyBorder="1" applyAlignment="1" applyProtection="1">
      <alignment horizontal="center" vertical="center"/>
      <protection locked="0"/>
    </xf>
    <xf numFmtId="49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2" xfId="0" applyFill="1" applyBorder="1" applyAlignment="1" applyProtection="1">
      <alignment horizontal="left" vertical="center" wrapText="1"/>
      <protection locked="0"/>
    </xf>
    <xf numFmtId="0" fontId="0" fillId="2" borderId="22" xfId="0" applyFill="1" applyBorder="1" applyAlignment="1" applyProtection="1">
      <alignment horizontal="center" vertical="center" wrapText="1"/>
      <protection locked="0"/>
    </xf>
    <xf numFmtId="44" fontId="0" fillId="2" borderId="22" xfId="51" applyFont="1" applyFill="1" applyBorder="1" applyAlignment="1" applyProtection="1">
      <alignment horizontal="center" vertical="center"/>
      <protection locked="0"/>
    </xf>
    <xf numFmtId="49" fontId="2" fillId="2" borderId="42" xfId="0" applyNumberFormat="1" applyFont="1" applyFill="1" applyBorder="1" applyAlignment="1" applyProtection="1">
      <alignment horizontal="center" vertical="center" wrapText="1"/>
      <protection locked="0"/>
    </xf>
    <xf numFmtId="0" fontId="32" fillId="9" borderId="8" xfId="0" applyFont="1" applyFill="1" applyBorder="1" applyAlignment="1" applyProtection="1">
      <alignment horizontal="center" vertical="center"/>
      <protection hidden="1"/>
    </xf>
    <xf numFmtId="164" fontId="32" fillId="9" borderId="24" xfId="0" applyNumberFormat="1" applyFont="1" applyFill="1" applyBorder="1" applyAlignment="1" applyProtection="1">
      <alignment horizontal="right" vertical="center"/>
      <protection hidden="1"/>
    </xf>
    <xf numFmtId="0" fontId="15" fillId="9" borderId="11" xfId="0" applyFont="1" applyFill="1" applyBorder="1" applyAlignment="1" applyProtection="1">
      <alignment horizontal="left" vertical="center" wrapText="1"/>
      <protection hidden="1"/>
    </xf>
    <xf numFmtId="164" fontId="15" fillId="9" borderId="16" xfId="0" applyNumberFormat="1" applyFont="1" applyFill="1" applyBorder="1" applyAlignment="1" applyProtection="1">
      <alignment horizontal="right" vertical="center" wrapText="1"/>
      <protection hidden="1"/>
    </xf>
    <xf numFmtId="0" fontId="15" fillId="9" borderId="15" xfId="0" applyFont="1" applyFill="1" applyBorder="1" applyAlignment="1" applyProtection="1">
      <alignment horizontal="left" vertical="center"/>
      <protection hidden="1"/>
    </xf>
    <xf numFmtId="0" fontId="32" fillId="9" borderId="15" xfId="0" applyFont="1" applyFill="1" applyBorder="1" applyAlignment="1" applyProtection="1">
      <alignment horizontal="center" vertical="center"/>
      <protection hidden="1"/>
    </xf>
    <xf numFmtId="0" fontId="0" fillId="9" borderId="15" xfId="0" applyFont="1" applyFill="1" applyBorder="1" applyAlignment="1" applyProtection="1">
      <alignment horizontal="left" vertical="center" wrapText="1"/>
      <protection hidden="1"/>
    </xf>
    <xf numFmtId="0" fontId="0" fillId="9" borderId="11" xfId="0" applyFont="1" applyFill="1" applyBorder="1" applyAlignment="1" applyProtection="1">
      <alignment horizontal="left" vertical="center" wrapText="1"/>
      <protection hidden="1"/>
    </xf>
    <xf numFmtId="0" fontId="0" fillId="9" borderId="25" xfId="0" applyFont="1" applyFill="1" applyBorder="1" applyAlignment="1" applyProtection="1">
      <alignment horizontal="left" vertical="center"/>
      <protection hidden="1"/>
    </xf>
    <xf numFmtId="164" fontId="0" fillId="9" borderId="23" xfId="0" applyNumberFormat="1" applyFont="1" applyFill="1" applyBorder="1" applyAlignment="1" applyProtection="1">
      <alignment horizontal="center" vertical="center"/>
      <protection hidden="1"/>
    </xf>
    <xf numFmtId="0" fontId="0" fillId="2" borderId="0" xfId="0" applyFill="1" applyBorder="1" applyAlignment="1" applyProtection="1">
      <alignment vertical="center"/>
      <protection hidden="1"/>
    </xf>
    <xf numFmtId="0" fontId="33" fillId="2" borderId="0" xfId="0" applyFont="1" applyFill="1" applyBorder="1" applyAlignment="1" applyProtection="1">
      <alignment horizontal="center" vertical="center"/>
      <protection hidden="1"/>
    </xf>
    <xf numFmtId="0" fontId="2" fillId="9" borderId="32" xfId="0" applyFont="1" applyFill="1" applyBorder="1" applyAlignment="1" applyProtection="1">
      <alignment horizontal="center" vertical="center" wrapText="1"/>
      <protection hidden="1"/>
    </xf>
    <xf numFmtId="0" fontId="2" fillId="9" borderId="33" xfId="0" applyFont="1" applyFill="1" applyBorder="1" applyAlignment="1" applyProtection="1">
      <alignment horizontal="center" vertical="center" wrapText="1"/>
      <protection hidden="1"/>
    </xf>
    <xf numFmtId="0" fontId="0" fillId="14" borderId="16" xfId="0" applyFill="1" applyBorder="1" applyAlignment="1" applyProtection="1">
      <alignment horizontal="center" vertical="center" wrapText="1"/>
      <protection locked="0"/>
    </xf>
    <xf numFmtId="164" fontId="0" fillId="14" borderId="16" xfId="0" applyNumberFormat="1" applyFill="1" applyBorder="1" applyAlignment="1" applyProtection="1">
      <alignment horizontal="right" vertical="center" wrapText="1"/>
      <protection locked="0"/>
    </xf>
    <xf numFmtId="0" fontId="0" fillId="14" borderId="22" xfId="0" applyFill="1" applyBorder="1" applyAlignment="1" applyProtection="1">
      <alignment horizontal="center" vertical="center" wrapText="1"/>
      <protection locked="0"/>
    </xf>
    <xf numFmtId="164" fontId="0" fillId="14" borderId="22" xfId="0" applyNumberFormat="1" applyFill="1" applyBorder="1" applyAlignment="1" applyProtection="1">
      <alignment horizontal="right" vertical="center" wrapText="1"/>
      <protection locked="0"/>
    </xf>
    <xf numFmtId="0" fontId="0" fillId="2" borderId="0" xfId="0" applyFill="1" applyBorder="1" applyProtection="1">
      <protection hidden="1"/>
    </xf>
    <xf numFmtId="0" fontId="0" fillId="2" borderId="0" xfId="0" applyFill="1" applyProtection="1">
      <protection hidden="1"/>
    </xf>
    <xf numFmtId="0" fontId="25" fillId="2" borderId="8" xfId="0" applyFont="1" applyFill="1" applyBorder="1" applyAlignment="1" applyProtection="1">
      <alignment horizontal="center" vertical="center" wrapText="1"/>
      <protection hidden="1"/>
    </xf>
    <xf numFmtId="0" fontId="25" fillId="2" borderId="0" xfId="0" applyFont="1" applyFill="1" applyBorder="1" applyAlignment="1" applyProtection="1">
      <alignment horizontal="center" vertical="center"/>
      <protection hidden="1"/>
    </xf>
    <xf numFmtId="0" fontId="25" fillId="2" borderId="9" xfId="0" applyFont="1" applyFill="1" applyBorder="1" applyAlignment="1" applyProtection="1">
      <alignment horizontal="center" vertical="center"/>
      <protection hidden="1"/>
    </xf>
    <xf numFmtId="0" fontId="0" fillId="2" borderId="8" xfId="0" applyFill="1" applyBorder="1" applyProtection="1">
      <protection hidden="1"/>
    </xf>
    <xf numFmtId="0" fontId="0" fillId="2" borderId="9" xfId="0" applyFill="1" applyBorder="1" applyProtection="1">
      <protection hidden="1"/>
    </xf>
    <xf numFmtId="0" fontId="13" fillId="4" borderId="36" xfId="0" applyFont="1" applyFill="1" applyBorder="1" applyAlignment="1" applyProtection="1">
      <alignment horizontal="center" vertical="center"/>
      <protection hidden="1"/>
    </xf>
    <xf numFmtId="0" fontId="15" fillId="4" borderId="1" xfId="0" applyFont="1" applyFill="1" applyBorder="1" applyAlignment="1" applyProtection="1">
      <alignment horizontal="center" vertical="center" wrapText="1"/>
      <protection hidden="1"/>
    </xf>
    <xf numFmtId="0" fontId="15" fillId="4" borderId="1" xfId="0" applyFont="1" applyFill="1" applyBorder="1" applyAlignment="1" applyProtection="1">
      <alignment horizontal="left" vertical="center" wrapText="1"/>
      <protection hidden="1"/>
    </xf>
    <xf numFmtId="44" fontId="15" fillId="4" borderId="1" xfId="51" applyFont="1" applyFill="1" applyBorder="1" applyAlignment="1" applyProtection="1">
      <alignment horizontal="center" vertical="center"/>
      <protection hidden="1"/>
    </xf>
    <xf numFmtId="49" fontId="29" fillId="4" borderId="35" xfId="0" applyNumberFormat="1" applyFont="1" applyFill="1" applyBorder="1" applyAlignment="1" applyProtection="1">
      <alignment horizontal="center" vertical="center" wrapText="1"/>
      <protection hidden="1"/>
    </xf>
    <xf numFmtId="0" fontId="0" fillId="5" borderId="39" xfId="0" applyFill="1" applyBorder="1" applyAlignment="1" applyProtection="1">
      <alignment horizontal="center" vertical="center"/>
      <protection hidden="1"/>
    </xf>
    <xf numFmtId="0" fontId="0" fillId="5" borderId="15" xfId="0" applyFill="1" applyBorder="1" applyAlignment="1" applyProtection="1">
      <alignment horizontal="center" vertical="center"/>
      <protection hidden="1"/>
    </xf>
    <xf numFmtId="0" fontId="0" fillId="5" borderId="21" xfId="0" applyFill="1" applyBorder="1" applyAlignment="1" applyProtection="1">
      <alignment horizontal="center" vertical="center"/>
      <protection hidden="1"/>
    </xf>
    <xf numFmtId="0" fontId="24" fillId="2" borderId="0" xfId="0" applyFont="1" applyFill="1" applyProtection="1">
      <protection hidden="1"/>
    </xf>
    <xf numFmtId="0" fontId="27" fillId="9" borderId="32" xfId="0" applyFont="1" applyFill="1" applyBorder="1" applyAlignment="1" applyProtection="1">
      <alignment horizontal="center" vertical="center" wrapText="1"/>
      <protection hidden="1"/>
    </xf>
    <xf numFmtId="0" fontId="28" fillId="9" borderId="1" xfId="0" applyFont="1" applyFill="1" applyBorder="1" applyAlignment="1" applyProtection="1">
      <alignment horizontal="center" vertical="center" wrapText="1"/>
      <protection hidden="1"/>
    </xf>
    <xf numFmtId="0" fontId="0" fillId="9" borderId="1" xfId="0" applyFill="1" applyBorder="1" applyProtection="1">
      <protection hidden="1"/>
    </xf>
    <xf numFmtId="0" fontId="0" fillId="9" borderId="35" xfId="0" applyFill="1" applyBorder="1" applyProtection="1">
      <protection hidden="1"/>
    </xf>
    <xf numFmtId="164" fontId="0" fillId="4" borderId="1" xfId="0" applyNumberFormat="1" applyFill="1" applyBorder="1" applyAlignment="1" applyProtection="1">
      <alignment vertical="center"/>
      <protection hidden="1"/>
    </xf>
    <xf numFmtId="0" fontId="0" fillId="4" borderId="1" xfId="0" applyFill="1" applyBorder="1" applyAlignment="1" applyProtection="1">
      <alignment horizontal="left" vertical="center"/>
      <protection hidden="1"/>
    </xf>
    <xf numFmtId="0" fontId="0" fillId="4" borderId="35" xfId="0" applyFill="1" applyBorder="1" applyAlignment="1" applyProtection="1">
      <alignment vertical="center"/>
      <protection hidden="1"/>
    </xf>
    <xf numFmtId="164" fontId="37" fillId="9" borderId="19" xfId="51" applyNumberFormat="1" applyFont="1" applyFill="1" applyBorder="1" applyProtection="1">
      <protection hidden="1"/>
    </xf>
    <xf numFmtId="0" fontId="24" fillId="2" borderId="43" xfId="0" applyFont="1" applyFill="1" applyBorder="1" applyProtection="1">
      <protection hidden="1"/>
    </xf>
    <xf numFmtId="0" fontId="24" fillId="2" borderId="44" xfId="0" applyFont="1" applyFill="1" applyBorder="1" applyProtection="1">
      <protection hidden="1"/>
    </xf>
    <xf numFmtId="164" fontId="37" fillId="9" borderId="2" xfId="0" applyNumberFormat="1" applyFont="1" applyFill="1" applyBorder="1" applyProtection="1">
      <protection hidden="1"/>
    </xf>
    <xf numFmtId="164" fontId="0" fillId="14" borderId="17" xfId="0" applyNumberFormat="1" applyFill="1" applyBorder="1" applyAlignment="1" applyProtection="1">
      <alignment vertical="center"/>
      <protection hidden="1"/>
    </xf>
    <xf numFmtId="164" fontId="0" fillId="2" borderId="16" xfId="0" applyNumberFormat="1" applyFill="1" applyBorder="1" applyAlignment="1" applyProtection="1">
      <alignment horizontal="right" vertical="center"/>
      <protection locked="0"/>
    </xf>
    <xf numFmtId="164" fontId="0" fillId="2" borderId="22" xfId="0" applyNumberFormat="1" applyFill="1" applyBorder="1" applyAlignment="1" applyProtection="1">
      <alignment horizontal="righ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2" borderId="22" xfId="0" applyFill="1" applyBorder="1" applyAlignment="1" applyProtection="1">
      <alignment horizontal="left" vertical="center"/>
      <protection locked="0"/>
    </xf>
    <xf numFmtId="0" fontId="0" fillId="4" borderId="1" xfId="0" applyFill="1" applyBorder="1" applyAlignment="1" applyProtection="1">
      <alignment horizontal="center" vertical="center"/>
      <protection hidden="1"/>
    </xf>
    <xf numFmtId="0" fontId="37" fillId="9" borderId="3" xfId="0" applyFont="1" applyFill="1" applyBorder="1" applyAlignment="1" applyProtection="1">
      <alignment horizontal="center"/>
      <protection hidden="1"/>
    </xf>
    <xf numFmtId="0" fontId="37" fillId="9" borderId="5" xfId="0" applyFont="1" applyFill="1" applyBorder="1" applyAlignment="1" applyProtection="1">
      <alignment horizontal="center"/>
      <protection hidden="1"/>
    </xf>
    <xf numFmtId="14" fontId="0" fillId="2" borderId="40" xfId="0" applyNumberFormat="1" applyFill="1" applyBorder="1" applyAlignment="1" applyProtection="1">
      <alignment horizontal="center" vertical="center" wrapText="1"/>
      <protection locked="0"/>
    </xf>
    <xf numFmtId="14" fontId="0" fillId="2" borderId="16" xfId="0" applyNumberFormat="1" applyFill="1" applyBorder="1" applyAlignment="1" applyProtection="1">
      <alignment horizontal="center" vertical="center" wrapText="1"/>
      <protection locked="0"/>
    </xf>
    <xf numFmtId="0" fontId="35" fillId="8" borderId="20" xfId="0" applyFont="1" applyFill="1" applyBorder="1" applyAlignment="1" applyProtection="1">
      <alignment horizontal="center" vertical="center"/>
      <protection hidden="1"/>
    </xf>
    <xf numFmtId="44" fontId="24" fillId="8" borderId="19" xfId="0" applyNumberFormat="1" applyFont="1" applyFill="1" applyBorder="1" applyProtection="1">
      <protection hidden="1"/>
    </xf>
    <xf numFmtId="14" fontId="0" fillId="14" borderId="16" xfId="0" applyNumberFormat="1" applyFill="1" applyBorder="1" applyAlignment="1" applyProtection="1">
      <alignment horizontal="right" vertical="center" wrapText="1"/>
      <protection locked="0"/>
    </xf>
    <xf numFmtId="14" fontId="0" fillId="14" borderId="22" xfId="0" applyNumberFormat="1" applyFill="1" applyBorder="1" applyAlignment="1" applyProtection="1">
      <alignment horizontal="right" vertical="center" wrapText="1"/>
      <protection locked="0"/>
    </xf>
    <xf numFmtId="0" fontId="2" fillId="9" borderId="52" xfId="0" applyFont="1" applyFill="1" applyBorder="1" applyAlignment="1" applyProtection="1">
      <alignment horizontal="center" vertical="center" wrapText="1"/>
      <protection hidden="1"/>
    </xf>
    <xf numFmtId="0" fontId="0" fillId="9" borderId="53" xfId="0" applyFill="1" applyBorder="1" applyProtection="1">
      <protection hidden="1"/>
    </xf>
    <xf numFmtId="0" fontId="0" fillId="4" borderId="53" xfId="0" applyFill="1" applyBorder="1" applyAlignment="1" applyProtection="1">
      <alignment horizontal="left" vertical="center"/>
      <protection hidden="1"/>
    </xf>
    <xf numFmtId="0" fontId="0" fillId="16" borderId="20" xfId="0" applyFont="1" applyFill="1" applyBorder="1" applyAlignment="1" applyProtection="1">
      <alignment horizontal="left" vertical="center"/>
      <protection hidden="1"/>
    </xf>
    <xf numFmtId="0" fontId="17" fillId="17" borderId="20" xfId="0" applyFont="1" applyFill="1" applyBorder="1" applyAlignment="1" applyProtection="1">
      <alignment horizontal="center" vertical="center" wrapText="1"/>
      <protection hidden="1"/>
    </xf>
    <xf numFmtId="0" fontId="0" fillId="0" borderId="14" xfId="0" applyFill="1" applyBorder="1" applyAlignment="1" applyProtection="1">
      <alignment horizontal="left" wrapText="1"/>
      <protection hidden="1"/>
    </xf>
    <xf numFmtId="0" fontId="17" fillId="17" borderId="18" xfId="0" applyFont="1" applyFill="1" applyBorder="1" applyAlignment="1" applyProtection="1">
      <alignment horizontal="center" vertical="center" wrapText="1"/>
      <protection hidden="1"/>
    </xf>
    <xf numFmtId="164" fontId="17" fillId="17" borderId="18" xfId="0" applyNumberFormat="1" applyFont="1" applyFill="1" applyBorder="1" applyAlignment="1" applyProtection="1">
      <alignment horizontal="center" vertical="center" wrapText="1"/>
      <protection hidden="1"/>
    </xf>
    <xf numFmtId="0" fontId="17" fillId="17" borderId="3" xfId="0" applyFont="1" applyFill="1" applyBorder="1" applyAlignment="1" applyProtection="1">
      <alignment horizontal="center" vertical="center" wrapText="1"/>
      <protection hidden="1"/>
    </xf>
    <xf numFmtId="0" fontId="17" fillId="17" borderId="19" xfId="0" applyFont="1" applyFill="1" applyBorder="1" applyAlignment="1" applyProtection="1">
      <alignment horizontal="center" vertical="center" wrapText="1"/>
      <protection hidden="1"/>
    </xf>
    <xf numFmtId="164" fontId="17" fillId="17" borderId="19" xfId="0" applyNumberFormat="1" applyFont="1" applyFill="1" applyBorder="1" applyAlignment="1" applyProtection="1">
      <alignment horizontal="center" vertical="center" wrapText="1"/>
      <protection hidden="1"/>
    </xf>
    <xf numFmtId="0" fontId="27" fillId="16" borderId="32" xfId="0" applyFont="1" applyFill="1" applyBorder="1" applyAlignment="1" applyProtection="1">
      <alignment horizontal="center" vertical="center" wrapText="1"/>
      <protection hidden="1"/>
    </xf>
    <xf numFmtId="0" fontId="27" fillId="16" borderId="33" xfId="0" applyFont="1" applyFill="1" applyBorder="1" applyAlignment="1" applyProtection="1">
      <alignment horizontal="center" vertical="center" wrapText="1"/>
      <protection hidden="1"/>
    </xf>
    <xf numFmtId="0" fontId="28" fillId="16" borderId="27" xfId="0" applyFont="1" applyFill="1" applyBorder="1" applyAlignment="1" applyProtection="1">
      <alignment horizontal="center" vertical="center" wrapText="1"/>
      <protection hidden="1"/>
    </xf>
    <xf numFmtId="0" fontId="28" fillId="16" borderId="35" xfId="0" applyFont="1" applyFill="1" applyBorder="1" applyAlignment="1" applyProtection="1">
      <alignment horizontal="center" vertical="center" wrapText="1"/>
      <protection hidden="1"/>
    </xf>
    <xf numFmtId="164" fontId="0" fillId="16" borderId="23" xfId="0" applyNumberFormat="1" applyFont="1" applyFill="1" applyBorder="1" applyAlignment="1" applyProtection="1">
      <alignment horizontal="center" vertical="center"/>
      <protection hidden="1"/>
    </xf>
    <xf numFmtId="0" fontId="22" fillId="16" borderId="8" xfId="0" applyFont="1" applyFill="1" applyBorder="1" applyAlignment="1" applyProtection="1">
      <alignment horizontal="center" vertical="center"/>
      <protection hidden="1"/>
    </xf>
    <xf numFmtId="164" fontId="22" fillId="16" borderId="47" xfId="0" applyNumberFormat="1" applyFont="1" applyFill="1" applyBorder="1" applyAlignment="1" applyProtection="1">
      <alignment horizontal="center" vertical="center"/>
      <protection hidden="1"/>
    </xf>
    <xf numFmtId="0" fontId="15" fillId="16" borderId="11" xfId="0" applyFont="1" applyFill="1" applyBorder="1" applyAlignment="1" applyProtection="1">
      <alignment horizontal="left" vertical="center" wrapText="1"/>
      <protection hidden="1"/>
    </xf>
    <xf numFmtId="164" fontId="15" fillId="16" borderId="17" xfId="0" applyNumberFormat="1" applyFont="1" applyFill="1" applyBorder="1" applyAlignment="1" applyProtection="1">
      <alignment horizontal="right" vertical="center" wrapText="1"/>
      <protection hidden="1"/>
    </xf>
    <xf numFmtId="0" fontId="15" fillId="16" borderId="15" xfId="0" applyFont="1" applyFill="1" applyBorder="1" applyAlignment="1" applyProtection="1">
      <alignment horizontal="left" vertical="center"/>
      <protection hidden="1"/>
    </xf>
    <xf numFmtId="0" fontId="22" fillId="16" borderId="15" xfId="0" applyFont="1" applyFill="1" applyBorder="1" applyAlignment="1" applyProtection="1">
      <alignment horizontal="center" vertical="center"/>
      <protection hidden="1"/>
    </xf>
    <xf numFmtId="0" fontId="0" fillId="16" borderId="15" xfId="0" applyFont="1" applyFill="1" applyBorder="1" applyAlignment="1" applyProtection="1">
      <alignment horizontal="left" vertical="center" wrapText="1"/>
      <protection hidden="1"/>
    </xf>
    <xf numFmtId="0" fontId="0" fillId="16" borderId="11" xfId="0" applyFont="1" applyFill="1" applyBorder="1" applyAlignment="1" applyProtection="1">
      <alignment horizontal="left" vertical="center" wrapText="1"/>
      <protection hidden="1"/>
    </xf>
    <xf numFmtId="0" fontId="0" fillId="0" borderId="14" xfId="0" applyBorder="1" applyProtection="1">
      <protection hidden="1"/>
    </xf>
    <xf numFmtId="0" fontId="0" fillId="0" borderId="12" xfId="0" applyBorder="1" applyProtection="1">
      <protection hidden="1"/>
    </xf>
    <xf numFmtId="0" fontId="13" fillId="9" borderId="32" xfId="0" applyFont="1" applyFill="1" applyBorder="1" applyAlignment="1" applyProtection="1">
      <alignment horizontal="center" vertical="center" wrapText="1"/>
      <protection hidden="1"/>
    </xf>
    <xf numFmtId="0" fontId="41" fillId="9" borderId="1" xfId="0" applyFont="1" applyFill="1" applyBorder="1" applyAlignment="1" applyProtection="1">
      <alignment horizontal="center" vertical="center" wrapText="1"/>
      <protection hidden="1"/>
    </xf>
    <xf numFmtId="164" fontId="0" fillId="0" borderId="16" xfId="0" applyNumberFormat="1" applyFill="1" applyBorder="1" applyAlignment="1" applyProtection="1">
      <alignment horizontal="center" vertical="center" wrapText="1"/>
      <protection locked="0"/>
    </xf>
    <xf numFmtId="164" fontId="0" fillId="0" borderId="22" xfId="0" applyNumberForma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/>
      <protection hidden="1"/>
    </xf>
    <xf numFmtId="14" fontId="0" fillId="0" borderId="16" xfId="0" applyNumberFormat="1" applyFill="1" applyBorder="1" applyAlignment="1" applyProtection="1">
      <alignment horizontal="right" vertical="center" wrapText="1"/>
      <protection locked="0"/>
    </xf>
    <xf numFmtId="14" fontId="0" fillId="0" borderId="22" xfId="0" applyNumberFormat="1" applyFill="1" applyBorder="1" applyAlignment="1" applyProtection="1">
      <alignment horizontal="right" vertical="center" wrapText="1"/>
      <protection locked="0"/>
    </xf>
    <xf numFmtId="0" fontId="0" fillId="9" borderId="53" xfId="0" applyFill="1" applyBorder="1" applyAlignment="1" applyProtection="1">
      <alignment horizontal="center"/>
      <protection hidden="1"/>
    </xf>
    <xf numFmtId="0" fontId="0" fillId="4" borderId="53" xfId="0" applyFill="1" applyBorder="1" applyAlignment="1" applyProtection="1">
      <alignment horizontal="center" vertical="center"/>
      <protection hidden="1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24" fillId="2" borderId="44" xfId="0" applyFont="1" applyFill="1" applyBorder="1" applyAlignment="1" applyProtection="1">
      <alignment horizontal="center"/>
      <protection hidden="1"/>
    </xf>
    <xf numFmtId="0" fontId="0" fillId="5" borderId="25" xfId="0" applyFill="1" applyBorder="1" applyAlignment="1" applyProtection="1">
      <alignment horizontal="center" vertical="center"/>
      <protection hidden="1"/>
    </xf>
    <xf numFmtId="0" fontId="0" fillId="2" borderId="55" xfId="0" applyFill="1" applyBorder="1" applyAlignment="1" applyProtection="1">
      <alignment horizontal="left" vertical="center"/>
      <protection locked="0"/>
    </xf>
    <xf numFmtId="0" fontId="0" fillId="5" borderId="1" xfId="0" applyFill="1" applyBorder="1" applyAlignment="1" applyProtection="1">
      <alignment horizontal="center" vertical="center"/>
      <protection hidden="1"/>
    </xf>
    <xf numFmtId="0" fontId="0" fillId="14" borderId="1" xfId="0" applyFill="1" applyBorder="1" applyAlignment="1" applyProtection="1">
      <alignment horizontal="center" vertical="center" wrapText="1"/>
      <protection locked="0"/>
    </xf>
    <xf numFmtId="0" fontId="2" fillId="9" borderId="1" xfId="0" applyFont="1" applyFill="1" applyBorder="1" applyAlignment="1" applyProtection="1">
      <alignment horizontal="center" vertical="center" wrapText="1"/>
      <protection locked="0"/>
    </xf>
    <xf numFmtId="164" fontId="2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28" fillId="16" borderId="56" xfId="0" applyFont="1" applyFill="1" applyBorder="1" applyAlignment="1" applyProtection="1">
      <alignment horizontal="center" vertical="center" wrapText="1"/>
      <protection hidden="1"/>
    </xf>
    <xf numFmtId="0" fontId="28" fillId="16" borderId="48" xfId="0" applyFont="1" applyFill="1" applyBorder="1" applyAlignment="1" applyProtection="1">
      <alignment horizontal="center" vertical="center" wrapText="1"/>
      <protection hidden="1"/>
    </xf>
    <xf numFmtId="14" fontId="0" fillId="2" borderId="23" xfId="0" applyNumberFormat="1" applyFill="1" applyBorder="1" applyAlignment="1" applyProtection="1">
      <alignment horizontal="center" vertical="center" wrapText="1"/>
      <protection locked="0"/>
    </xf>
    <xf numFmtId="44" fontId="0" fillId="2" borderId="23" xfId="51" applyFont="1" applyFill="1" applyBorder="1" applyAlignment="1" applyProtection="1">
      <alignment horizontal="center" vertical="center"/>
      <protection locked="0"/>
    </xf>
    <xf numFmtId="0" fontId="13" fillId="18" borderId="20" xfId="0" applyFont="1" applyFill="1" applyBorder="1" applyAlignment="1" applyProtection="1">
      <alignment horizontal="center" vertical="center" wrapText="1"/>
      <protection hidden="1"/>
    </xf>
    <xf numFmtId="44" fontId="13" fillId="18" borderId="19" xfId="0" applyNumberFormat="1" applyFont="1" applyFill="1" applyBorder="1" applyAlignment="1" applyProtection="1">
      <alignment horizontal="center" vertical="center" wrapText="1"/>
      <protection hidden="1"/>
    </xf>
    <xf numFmtId="14" fontId="15" fillId="4" borderId="1" xfId="51" applyNumberFormat="1" applyFont="1" applyFill="1" applyBorder="1" applyAlignment="1" applyProtection="1">
      <alignment horizontal="center" vertical="center"/>
      <protection hidden="1"/>
    </xf>
    <xf numFmtId="0" fontId="42" fillId="9" borderId="1" xfId="0" applyFont="1" applyFill="1" applyBorder="1" applyAlignment="1" applyProtection="1">
      <alignment horizontal="center" vertical="center" wrapText="1"/>
      <protection hidden="1"/>
    </xf>
    <xf numFmtId="0" fontId="13" fillId="14" borderId="1" xfId="0" applyFont="1" applyFill="1" applyBorder="1" applyAlignment="1" applyProtection="1">
      <alignment horizontal="center" vertical="center" wrapText="1"/>
      <protection locked="0"/>
    </xf>
    <xf numFmtId="0" fontId="24" fillId="5" borderId="1" xfId="0" applyFont="1" applyFill="1" applyBorder="1" applyAlignment="1" applyProtection="1">
      <alignment horizontal="center" vertical="center" wrapText="1"/>
      <protection locked="0"/>
    </xf>
    <xf numFmtId="0" fontId="12" fillId="9" borderId="1" xfId="0" applyFont="1" applyFill="1" applyBorder="1" applyAlignment="1" applyProtection="1">
      <alignment vertical="center"/>
      <protection hidden="1"/>
    </xf>
    <xf numFmtId="0" fontId="12" fillId="9" borderId="53" xfId="0" applyFont="1" applyFill="1" applyBorder="1" applyAlignment="1" applyProtection="1">
      <alignment vertical="center"/>
      <protection hidden="1"/>
    </xf>
    <xf numFmtId="0" fontId="12" fillId="9" borderId="6" xfId="0" applyFont="1" applyFill="1" applyBorder="1" applyAlignment="1" applyProtection="1">
      <alignment vertical="center"/>
      <protection hidden="1"/>
    </xf>
    <xf numFmtId="0" fontId="0" fillId="0" borderId="10" xfId="0" applyBorder="1" applyProtection="1">
      <protection hidden="1"/>
    </xf>
    <xf numFmtId="164" fontId="17" fillId="19" borderId="18" xfId="0" applyNumberFormat="1" applyFont="1" applyFill="1" applyBorder="1" applyAlignment="1" applyProtection="1">
      <alignment horizontal="center" vertical="center" wrapText="1"/>
      <protection hidden="1"/>
    </xf>
    <xf numFmtId="164" fontId="0" fillId="2" borderId="0" xfId="0" applyNumberFormat="1" applyFill="1" applyAlignment="1" applyProtection="1">
      <alignment horizontal="center" vertical="center"/>
      <protection hidden="1"/>
    </xf>
    <xf numFmtId="0" fontId="32" fillId="20" borderId="8" xfId="0" applyFont="1" applyFill="1" applyBorder="1" applyAlignment="1" applyProtection="1">
      <alignment horizontal="center" vertical="center"/>
      <protection hidden="1"/>
    </xf>
    <xf numFmtId="164" fontId="32" fillId="20" borderId="24" xfId="0" applyNumberFormat="1" applyFont="1" applyFill="1" applyBorder="1" applyAlignment="1" applyProtection="1">
      <alignment horizontal="right" vertical="center"/>
      <protection hidden="1"/>
    </xf>
    <xf numFmtId="0" fontId="15" fillId="20" borderId="11" xfId="0" applyFont="1" applyFill="1" applyBorder="1" applyAlignment="1" applyProtection="1">
      <alignment horizontal="left" vertical="center" wrapText="1"/>
      <protection hidden="1"/>
    </xf>
    <xf numFmtId="164" fontId="15" fillId="20" borderId="16" xfId="0" applyNumberFormat="1" applyFont="1" applyFill="1" applyBorder="1" applyAlignment="1" applyProtection="1">
      <alignment horizontal="right" vertical="center" wrapText="1"/>
      <protection hidden="1"/>
    </xf>
    <xf numFmtId="0" fontId="15" fillId="20" borderId="15" xfId="0" applyFont="1" applyFill="1" applyBorder="1" applyAlignment="1" applyProtection="1">
      <alignment horizontal="left" vertical="center"/>
      <protection hidden="1"/>
    </xf>
    <xf numFmtId="0" fontId="32" fillId="20" borderId="15" xfId="0" applyFont="1" applyFill="1" applyBorder="1" applyAlignment="1" applyProtection="1">
      <alignment horizontal="center" vertical="center"/>
      <protection hidden="1"/>
    </xf>
    <xf numFmtId="0" fontId="0" fillId="20" borderId="15" xfId="0" applyFont="1" applyFill="1" applyBorder="1" applyAlignment="1" applyProtection="1">
      <alignment horizontal="left" vertical="center" wrapText="1"/>
      <protection hidden="1"/>
    </xf>
    <xf numFmtId="0" fontId="0" fillId="20" borderId="11" xfId="0" applyFont="1" applyFill="1" applyBorder="1" applyAlignment="1" applyProtection="1">
      <alignment horizontal="left" vertical="center" wrapText="1"/>
      <protection hidden="1"/>
    </xf>
    <xf numFmtId="0" fontId="17" fillId="19" borderId="3" xfId="0" applyFont="1" applyFill="1" applyBorder="1" applyAlignment="1" applyProtection="1">
      <alignment horizontal="center" vertical="center" wrapText="1"/>
      <protection hidden="1"/>
    </xf>
    <xf numFmtId="0" fontId="17" fillId="19" borderId="18" xfId="0" applyFont="1" applyFill="1" applyBorder="1" applyAlignment="1" applyProtection="1">
      <alignment horizontal="center" vertical="center"/>
      <protection hidden="1"/>
    </xf>
    <xf numFmtId="0" fontId="17" fillId="19" borderId="20" xfId="0" applyFont="1" applyFill="1" applyBorder="1" applyAlignment="1" applyProtection="1">
      <alignment horizontal="center" vertical="center" wrapText="1"/>
      <protection hidden="1"/>
    </xf>
    <xf numFmtId="0" fontId="45" fillId="2" borderId="0" xfId="0" applyFont="1" applyFill="1" applyAlignment="1" applyProtection="1">
      <alignment horizontal="left" vertical="center"/>
      <protection hidden="1"/>
    </xf>
    <xf numFmtId="0" fontId="32" fillId="0" borderId="8" xfId="0" applyFont="1" applyFill="1" applyBorder="1" applyAlignment="1" applyProtection="1">
      <alignment horizontal="center" vertical="center"/>
      <protection hidden="1"/>
    </xf>
    <xf numFmtId="164" fontId="32" fillId="0" borderId="24" xfId="0" applyNumberFormat="1" applyFont="1" applyFill="1" applyBorder="1" applyAlignment="1" applyProtection="1">
      <alignment horizontal="right" vertical="center"/>
      <protection hidden="1"/>
    </xf>
    <xf numFmtId="0" fontId="15" fillId="0" borderId="11" xfId="0" applyFont="1" applyFill="1" applyBorder="1" applyAlignment="1" applyProtection="1">
      <alignment horizontal="left" vertical="center" wrapText="1"/>
      <protection hidden="1"/>
    </xf>
    <xf numFmtId="164" fontId="15" fillId="0" borderId="16" xfId="0" applyNumberFormat="1" applyFont="1" applyFill="1" applyBorder="1" applyAlignment="1" applyProtection="1">
      <alignment horizontal="right" vertical="center" wrapText="1"/>
      <protection hidden="1"/>
    </xf>
    <xf numFmtId="0" fontId="15" fillId="0" borderId="15" xfId="0" applyFont="1" applyFill="1" applyBorder="1" applyAlignment="1" applyProtection="1">
      <alignment horizontal="left" vertical="center"/>
      <protection hidden="1"/>
    </xf>
    <xf numFmtId="0" fontId="32" fillId="0" borderId="15" xfId="0" applyFont="1" applyFill="1" applyBorder="1" applyAlignment="1" applyProtection="1">
      <alignment horizontal="center" vertical="center"/>
      <protection hidden="1"/>
    </xf>
    <xf numFmtId="0" fontId="0" fillId="0" borderId="15" xfId="0" applyFont="1" applyFill="1" applyBorder="1" applyAlignment="1" applyProtection="1">
      <alignment horizontal="left" vertical="center" wrapText="1"/>
      <protection hidden="1"/>
    </xf>
    <xf numFmtId="0" fontId="0" fillId="0" borderId="11" xfId="0" applyFont="1" applyFill="1" applyBorder="1" applyAlignment="1" applyProtection="1">
      <alignment horizontal="left" vertical="center" wrapText="1"/>
      <protection hidden="1"/>
    </xf>
    <xf numFmtId="0" fontId="46" fillId="12" borderId="0" xfId="0" applyFont="1" applyFill="1" applyBorder="1" applyAlignment="1" applyProtection="1">
      <alignment vertical="center" wrapText="1"/>
      <protection hidden="1"/>
    </xf>
    <xf numFmtId="0" fontId="17" fillId="12" borderId="3" xfId="0" applyFont="1" applyFill="1" applyBorder="1" applyAlignment="1" applyProtection="1">
      <alignment horizontal="center" vertical="center" wrapText="1"/>
      <protection hidden="1"/>
    </xf>
    <xf numFmtId="0" fontId="17" fillId="12" borderId="18" xfId="0" applyFont="1" applyFill="1" applyBorder="1" applyAlignment="1" applyProtection="1">
      <alignment horizontal="center" vertical="center" wrapText="1"/>
      <protection hidden="1"/>
    </xf>
    <xf numFmtId="0" fontId="17" fillId="12" borderId="18" xfId="0" applyFont="1" applyFill="1" applyBorder="1" applyAlignment="1" applyProtection="1">
      <alignment horizontal="center" vertical="center"/>
      <protection hidden="1"/>
    </xf>
    <xf numFmtId="0" fontId="17" fillId="12" borderId="8" xfId="0" applyFont="1" applyFill="1" applyBorder="1" applyAlignment="1" applyProtection="1">
      <alignment horizontal="center" vertical="center"/>
      <protection hidden="1"/>
    </xf>
    <xf numFmtId="164" fontId="17" fillId="12" borderId="24" xfId="0" applyNumberFormat="1" applyFont="1" applyFill="1" applyBorder="1" applyAlignment="1" applyProtection="1">
      <alignment horizontal="right" vertical="center"/>
      <protection hidden="1"/>
    </xf>
    <xf numFmtId="0" fontId="44" fillId="12" borderId="11" xfId="0" applyFont="1" applyFill="1" applyBorder="1" applyAlignment="1" applyProtection="1">
      <alignment horizontal="left" vertical="center" wrapText="1"/>
      <protection hidden="1"/>
    </xf>
    <xf numFmtId="164" fontId="44" fillId="12" borderId="16" xfId="0" applyNumberFormat="1" applyFont="1" applyFill="1" applyBorder="1" applyAlignment="1" applyProtection="1">
      <alignment horizontal="right" vertical="center" wrapText="1"/>
      <protection hidden="1"/>
    </xf>
    <xf numFmtId="0" fontId="44" fillId="12" borderId="15" xfId="0" applyFont="1" applyFill="1" applyBorder="1" applyAlignment="1" applyProtection="1">
      <alignment horizontal="left" vertical="center"/>
      <protection hidden="1"/>
    </xf>
    <xf numFmtId="0" fontId="17" fillId="12" borderId="15" xfId="0" applyFont="1" applyFill="1" applyBorder="1" applyAlignment="1" applyProtection="1">
      <alignment horizontal="center" vertical="center"/>
      <protection hidden="1"/>
    </xf>
    <xf numFmtId="0" fontId="44" fillId="12" borderId="15" xfId="0" applyFont="1" applyFill="1" applyBorder="1" applyAlignment="1" applyProtection="1">
      <alignment horizontal="left" vertical="center" wrapText="1"/>
      <protection hidden="1"/>
    </xf>
    <xf numFmtId="0" fontId="17" fillId="12" borderId="20" xfId="0" applyFont="1" applyFill="1" applyBorder="1" applyAlignment="1" applyProtection="1">
      <alignment horizontal="center" vertical="center" wrapText="1"/>
      <protection hidden="1"/>
    </xf>
    <xf numFmtId="164" fontId="17" fillId="12" borderId="18" xfId="0" applyNumberFormat="1" applyFont="1" applyFill="1" applyBorder="1" applyAlignment="1" applyProtection="1">
      <alignment horizontal="center" vertical="center" wrapText="1"/>
      <protection hidden="1"/>
    </xf>
    <xf numFmtId="0" fontId="13" fillId="22" borderId="32" xfId="0" applyFont="1" applyFill="1" applyBorder="1" applyAlignment="1" applyProtection="1">
      <alignment horizontal="center" vertical="center" wrapText="1"/>
      <protection hidden="1"/>
    </xf>
    <xf numFmtId="0" fontId="2" fillId="22" borderId="32" xfId="0" applyFont="1" applyFill="1" applyBorder="1" applyAlignment="1" applyProtection="1">
      <alignment horizontal="center" vertical="center" wrapText="1"/>
      <protection hidden="1"/>
    </xf>
    <xf numFmtId="0" fontId="2" fillId="22" borderId="52" xfId="0" applyFont="1" applyFill="1" applyBorder="1" applyAlignment="1" applyProtection="1">
      <alignment horizontal="center" vertical="center" wrapText="1"/>
      <protection hidden="1"/>
    </xf>
    <xf numFmtId="0" fontId="2" fillId="22" borderId="33" xfId="0" applyFont="1" applyFill="1" applyBorder="1" applyAlignment="1" applyProtection="1">
      <alignment horizontal="center" vertical="center" wrapText="1"/>
      <protection hidden="1"/>
    </xf>
    <xf numFmtId="0" fontId="41" fillId="22" borderId="1" xfId="0" applyFont="1" applyFill="1" applyBorder="1" applyAlignment="1" applyProtection="1">
      <alignment horizontal="center" vertical="center" wrapText="1"/>
      <protection hidden="1"/>
    </xf>
    <xf numFmtId="0" fontId="0" fillId="22" borderId="1" xfId="0" applyFill="1" applyBorder="1" applyProtection="1">
      <protection hidden="1"/>
    </xf>
    <xf numFmtId="0" fontId="0" fillId="22" borderId="35" xfId="0" applyFill="1" applyBorder="1" applyProtection="1">
      <protection hidden="1"/>
    </xf>
    <xf numFmtId="0" fontId="13" fillId="18" borderId="32" xfId="0" applyFont="1" applyFill="1" applyBorder="1" applyAlignment="1" applyProtection="1">
      <alignment horizontal="center" vertical="center" wrapText="1"/>
      <protection hidden="1"/>
    </xf>
    <xf numFmtId="0" fontId="41" fillId="18" borderId="1" xfId="0" applyFont="1" applyFill="1" applyBorder="1" applyAlignment="1" applyProtection="1">
      <alignment horizontal="center" vertical="center" wrapText="1"/>
      <protection hidden="1"/>
    </xf>
    <xf numFmtId="0" fontId="13" fillId="0" borderId="36" xfId="0" applyFont="1" applyFill="1" applyBorder="1" applyAlignment="1" applyProtection="1">
      <alignment horizontal="center" vertical="center"/>
      <protection hidden="1"/>
    </xf>
    <xf numFmtId="0" fontId="15" fillId="0" borderId="1" xfId="0" applyFont="1" applyFill="1" applyBorder="1" applyAlignment="1" applyProtection="1">
      <alignment horizontal="center" vertical="center" wrapText="1"/>
      <protection hidden="1"/>
    </xf>
    <xf numFmtId="44" fontId="15" fillId="0" borderId="1" xfId="51" applyFont="1" applyFill="1" applyBorder="1" applyAlignment="1" applyProtection="1">
      <alignment horizontal="center" vertical="center"/>
      <protection hidden="1"/>
    </xf>
    <xf numFmtId="14" fontId="15" fillId="0" borderId="1" xfId="51" applyNumberFormat="1" applyFont="1" applyFill="1" applyBorder="1" applyAlignment="1" applyProtection="1">
      <alignment horizontal="center" vertical="center"/>
      <protection hidden="1"/>
    </xf>
    <xf numFmtId="164" fontId="0" fillId="0" borderId="1" xfId="0" applyNumberFormat="1" applyFill="1" applyBorder="1" applyAlignment="1" applyProtection="1">
      <alignment vertical="center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left" vertical="center"/>
      <protection hidden="1"/>
    </xf>
    <xf numFmtId="0" fontId="0" fillId="0" borderId="53" xfId="0" applyFill="1" applyBorder="1" applyAlignment="1" applyProtection="1">
      <alignment horizontal="left" vertical="center"/>
      <protection hidden="1"/>
    </xf>
    <xf numFmtId="0" fontId="0" fillId="0" borderId="35" xfId="0" applyFill="1" applyBorder="1" applyAlignment="1" applyProtection="1">
      <alignment vertical="center"/>
      <protection hidden="1"/>
    </xf>
    <xf numFmtId="0" fontId="0" fillId="0" borderId="0" xfId="0" applyFill="1" applyProtection="1">
      <protection hidden="1"/>
    </xf>
    <xf numFmtId="0" fontId="0" fillId="16" borderId="23" xfId="0" applyFill="1" applyBorder="1" applyAlignment="1" applyProtection="1">
      <alignment horizontal="center" vertical="center" wrapText="1"/>
      <protection locked="0"/>
    </xf>
    <xf numFmtId="14" fontId="0" fillId="16" borderId="23" xfId="0" applyNumberFormat="1" applyFill="1" applyBorder="1" applyAlignment="1" applyProtection="1">
      <alignment horizontal="center" vertical="center" wrapText="1"/>
      <protection locked="0"/>
    </xf>
    <xf numFmtId="44" fontId="0" fillId="16" borderId="23" xfId="51" applyFont="1" applyFill="1" applyBorder="1" applyAlignment="1" applyProtection="1">
      <alignment horizontal="center" vertical="center" wrapText="1"/>
      <protection locked="0"/>
    </xf>
    <xf numFmtId="0" fontId="0" fillId="0" borderId="23" xfId="0" applyFill="1" applyBorder="1" applyAlignment="1" applyProtection="1">
      <alignment horizontal="center" vertical="center" wrapText="1"/>
      <protection locked="0"/>
    </xf>
    <xf numFmtId="14" fontId="0" fillId="0" borderId="23" xfId="0" applyNumberFormat="1" applyFill="1" applyBorder="1" applyAlignment="1" applyProtection="1">
      <alignment horizontal="center" vertical="center" wrapText="1"/>
      <protection locked="0"/>
    </xf>
    <xf numFmtId="44" fontId="0" fillId="0" borderId="23" xfId="51" applyFont="1" applyFill="1" applyBorder="1" applyAlignment="1" applyProtection="1">
      <alignment horizontal="center" vertical="center" wrapText="1"/>
      <protection locked="0"/>
    </xf>
    <xf numFmtId="0" fontId="12" fillId="22" borderId="1" xfId="0" applyFont="1" applyFill="1" applyBorder="1" applyAlignment="1" applyProtection="1">
      <alignment vertical="center"/>
      <protection hidden="1"/>
    </xf>
    <xf numFmtId="0" fontId="12" fillId="22" borderId="53" xfId="0" applyFont="1" applyFill="1" applyBorder="1" applyAlignment="1" applyProtection="1">
      <alignment vertical="center"/>
      <protection hidden="1"/>
    </xf>
    <xf numFmtId="0" fontId="12" fillId="22" borderId="6" xfId="0" applyFont="1" applyFill="1" applyBorder="1" applyAlignment="1" applyProtection="1">
      <alignment vertical="center"/>
      <protection hidden="1"/>
    </xf>
    <xf numFmtId="0" fontId="24" fillId="22" borderId="1" xfId="0" applyFont="1" applyFill="1" applyBorder="1" applyAlignment="1" applyProtection="1">
      <alignment vertical="center" wrapText="1"/>
      <protection locked="0"/>
    </xf>
    <xf numFmtId="0" fontId="17" fillId="23" borderId="20" xfId="0" applyFont="1" applyFill="1" applyBorder="1" applyAlignment="1" applyProtection="1">
      <alignment horizontal="center" vertical="center" wrapText="1"/>
      <protection hidden="1"/>
    </xf>
    <xf numFmtId="0" fontId="17" fillId="23" borderId="18" xfId="0" applyFont="1" applyFill="1" applyBorder="1" applyAlignment="1" applyProtection="1">
      <alignment horizontal="center" vertical="center" wrapText="1"/>
      <protection hidden="1"/>
    </xf>
    <xf numFmtId="164" fontId="17" fillId="23" borderId="18" xfId="0" applyNumberFormat="1" applyFont="1" applyFill="1" applyBorder="1" applyAlignment="1" applyProtection="1">
      <alignment horizontal="center" vertical="center" wrapText="1"/>
      <protection hidden="1"/>
    </xf>
    <xf numFmtId="0" fontId="0" fillId="24" borderId="25" xfId="0" applyFont="1" applyFill="1" applyBorder="1" applyAlignment="1" applyProtection="1">
      <alignment horizontal="left" vertical="center"/>
      <protection hidden="1"/>
    </xf>
    <xf numFmtId="164" fontId="0" fillId="24" borderId="23" xfId="0" applyNumberFormat="1" applyFont="1" applyFill="1" applyBorder="1" applyAlignment="1" applyProtection="1">
      <alignment horizontal="center" vertical="center"/>
      <protection hidden="1"/>
    </xf>
    <xf numFmtId="0" fontId="17" fillId="25" borderId="3" xfId="0" applyFont="1" applyFill="1" applyBorder="1" applyAlignment="1" applyProtection="1">
      <alignment horizontal="center" vertical="center" wrapText="1"/>
      <protection hidden="1"/>
    </xf>
    <xf numFmtId="0" fontId="17" fillId="25" borderId="18" xfId="0" applyFont="1" applyFill="1" applyBorder="1" applyAlignment="1" applyProtection="1">
      <alignment horizontal="center" vertical="center" wrapText="1"/>
      <protection hidden="1"/>
    </xf>
    <xf numFmtId="0" fontId="17" fillId="25" borderId="18" xfId="0" applyFont="1" applyFill="1" applyBorder="1" applyAlignment="1" applyProtection="1">
      <alignment horizontal="center" vertical="center"/>
      <protection hidden="1"/>
    </xf>
    <xf numFmtId="0" fontId="17" fillId="25" borderId="20" xfId="0" applyFont="1" applyFill="1" applyBorder="1" applyAlignment="1" applyProtection="1">
      <alignment horizontal="center" vertical="center" wrapText="1"/>
      <protection hidden="1"/>
    </xf>
    <xf numFmtId="164" fontId="17" fillId="25" borderId="18" xfId="0" applyNumberFormat="1" applyFont="1" applyFill="1" applyBorder="1" applyAlignment="1" applyProtection="1">
      <alignment horizontal="center" vertical="center" wrapText="1"/>
      <protection hidden="1"/>
    </xf>
    <xf numFmtId="164" fontId="2" fillId="24" borderId="23" xfId="0" applyNumberFormat="1" applyFont="1" applyFill="1" applyBorder="1" applyAlignment="1" applyProtection="1">
      <alignment horizontal="center" vertical="center"/>
      <protection hidden="1"/>
    </xf>
    <xf numFmtId="0" fontId="2" fillId="24" borderId="25" xfId="0" applyFont="1" applyFill="1" applyBorder="1" applyAlignment="1" applyProtection="1">
      <alignment horizontal="center" vertical="center"/>
      <protection hidden="1"/>
    </xf>
    <xf numFmtId="0" fontId="17" fillId="12" borderId="25" xfId="0" applyFont="1" applyFill="1" applyBorder="1" applyAlignment="1" applyProtection="1">
      <alignment horizontal="center" vertical="center"/>
      <protection hidden="1"/>
    </xf>
    <xf numFmtId="164" fontId="17" fillId="12" borderId="23" xfId="0" applyNumberFormat="1" applyFont="1" applyFill="1" applyBorder="1" applyAlignment="1" applyProtection="1">
      <alignment horizontal="center" vertical="center"/>
      <protection hidden="1"/>
    </xf>
    <xf numFmtId="0" fontId="44" fillId="12" borderId="25" xfId="0" applyFont="1" applyFill="1" applyBorder="1" applyAlignment="1" applyProtection="1">
      <alignment horizontal="left" vertical="center"/>
      <protection hidden="1"/>
    </xf>
    <xf numFmtId="164" fontId="44" fillId="12" borderId="23" xfId="0" applyNumberFormat="1" applyFont="1" applyFill="1" applyBorder="1" applyAlignment="1" applyProtection="1">
      <alignment horizontal="center" vertical="center"/>
      <protection hidden="1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22" xfId="0" applyFont="1" applyFill="1" applyBorder="1" applyAlignment="1" applyProtection="1">
      <alignment horizontal="center" vertical="center"/>
      <protection locked="0"/>
    </xf>
    <xf numFmtId="0" fontId="50" fillId="2" borderId="0" xfId="0" applyFont="1" applyFill="1" applyAlignment="1" applyProtection="1">
      <alignment horizontal="left" vertical="center"/>
      <protection hidden="1"/>
    </xf>
    <xf numFmtId="0" fontId="41" fillId="22" borderId="53" xfId="0" applyFont="1" applyFill="1" applyBorder="1" applyAlignment="1" applyProtection="1">
      <alignment horizontal="center" vertical="center" wrapText="1"/>
      <protection hidden="1"/>
    </xf>
    <xf numFmtId="14" fontId="15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16" fillId="2" borderId="0" xfId="0" applyFont="1" applyFill="1" applyBorder="1" applyAlignment="1" applyProtection="1">
      <alignment horizontal="left" vertical="center" wrapText="1"/>
      <protection hidden="1"/>
    </xf>
    <xf numFmtId="0" fontId="0" fillId="2" borderId="0" xfId="0" applyFill="1" applyAlignment="1" applyProtection="1">
      <alignment wrapText="1"/>
      <protection hidden="1"/>
    </xf>
    <xf numFmtId="0" fontId="33" fillId="14" borderId="1" xfId="0" applyFont="1" applyFill="1" applyBorder="1" applyAlignment="1" applyProtection="1">
      <alignment horizontal="center" vertical="center" wrapText="1"/>
      <protection locked="0"/>
    </xf>
    <xf numFmtId="0" fontId="19" fillId="9" borderId="1" xfId="0" applyFont="1" applyFill="1" applyBorder="1" applyProtection="1">
      <protection hidden="1"/>
    </xf>
    <xf numFmtId="0" fontId="52" fillId="24" borderId="53" xfId="0" applyFont="1" applyFill="1" applyBorder="1" applyAlignment="1" applyProtection="1">
      <alignment vertical="center"/>
      <protection hidden="1"/>
    </xf>
    <xf numFmtId="0" fontId="52" fillId="24" borderId="6" xfId="0" applyFont="1" applyFill="1" applyBorder="1" applyAlignment="1" applyProtection="1">
      <alignment vertical="center"/>
      <protection hidden="1"/>
    </xf>
    <xf numFmtId="0" fontId="17" fillId="19" borderId="19" xfId="0" applyFont="1" applyFill="1" applyBorder="1" applyAlignment="1" applyProtection="1">
      <alignment horizontal="center" vertical="center"/>
      <protection hidden="1"/>
    </xf>
    <xf numFmtId="164" fontId="32" fillId="0" borderId="47" xfId="0" applyNumberFormat="1" applyFont="1" applyFill="1" applyBorder="1" applyAlignment="1" applyProtection="1">
      <alignment horizontal="right" vertical="center"/>
      <protection hidden="1"/>
    </xf>
    <xf numFmtId="164" fontId="15" fillId="0" borderId="17" xfId="0" applyNumberFormat="1" applyFont="1" applyFill="1" applyBorder="1" applyAlignment="1" applyProtection="1">
      <alignment horizontal="right" vertical="center" wrapText="1"/>
      <protection hidden="1"/>
    </xf>
    <xf numFmtId="164" fontId="17" fillId="19" borderId="19" xfId="0" applyNumberFormat="1" applyFont="1" applyFill="1" applyBorder="1" applyAlignment="1" applyProtection="1">
      <alignment horizontal="center" vertical="center" wrapText="1"/>
      <protection hidden="1"/>
    </xf>
    <xf numFmtId="164" fontId="32" fillId="20" borderId="47" xfId="0" applyNumberFormat="1" applyFont="1" applyFill="1" applyBorder="1" applyAlignment="1" applyProtection="1">
      <alignment horizontal="right" vertical="center"/>
      <protection hidden="1"/>
    </xf>
    <xf numFmtId="164" fontId="15" fillId="20" borderId="17" xfId="0" applyNumberFormat="1" applyFont="1" applyFill="1" applyBorder="1" applyAlignment="1" applyProtection="1">
      <alignment horizontal="right" vertical="center" wrapText="1"/>
      <protection hidden="1"/>
    </xf>
    <xf numFmtId="0" fontId="17" fillId="13" borderId="19" xfId="0" applyFont="1" applyFill="1" applyBorder="1" applyAlignment="1" applyProtection="1">
      <alignment horizontal="center" vertical="center"/>
      <protection hidden="1"/>
    </xf>
    <xf numFmtId="164" fontId="32" fillId="9" borderId="47" xfId="0" applyNumberFormat="1" applyFont="1" applyFill="1" applyBorder="1" applyAlignment="1" applyProtection="1">
      <alignment horizontal="right" vertical="center"/>
      <protection hidden="1"/>
    </xf>
    <xf numFmtId="164" fontId="15" fillId="9" borderId="17" xfId="0" applyNumberFormat="1" applyFont="1" applyFill="1" applyBorder="1" applyAlignment="1" applyProtection="1">
      <alignment horizontal="right" vertical="center" wrapText="1"/>
      <protection hidden="1"/>
    </xf>
    <xf numFmtId="164" fontId="17" fillId="13" borderId="19" xfId="0" applyNumberFormat="1" applyFont="1" applyFill="1" applyBorder="1" applyAlignment="1" applyProtection="1">
      <alignment horizontal="center" vertical="center" wrapText="1"/>
      <protection hidden="1"/>
    </xf>
    <xf numFmtId="0" fontId="17" fillId="13" borderId="19" xfId="0" applyFont="1" applyFill="1" applyBorder="1" applyAlignment="1" applyProtection="1">
      <alignment horizontal="center" vertical="center" wrapText="1"/>
      <protection hidden="1"/>
    </xf>
    <xf numFmtId="164" fontId="0" fillId="9" borderId="57" xfId="0" applyNumberFormat="1" applyFont="1" applyFill="1" applyBorder="1" applyAlignment="1" applyProtection="1">
      <alignment horizontal="center" vertical="center"/>
      <protection hidden="1"/>
    </xf>
    <xf numFmtId="0" fontId="0" fillId="16" borderId="0" xfId="0" applyFill="1" applyProtection="1">
      <protection hidden="1"/>
    </xf>
    <xf numFmtId="0" fontId="23" fillId="16" borderId="8" xfId="0" applyFont="1" applyFill="1" applyBorder="1" applyAlignment="1" applyProtection="1">
      <alignment vertical="center"/>
      <protection hidden="1"/>
    </xf>
    <xf numFmtId="0" fontId="23" fillId="16" borderId="0" xfId="0" applyFont="1" applyFill="1" applyBorder="1" applyAlignment="1" applyProtection="1">
      <alignment vertical="center"/>
      <protection hidden="1"/>
    </xf>
    <xf numFmtId="0" fontId="23" fillId="16" borderId="0" xfId="0" applyFont="1" applyFill="1" applyBorder="1" applyAlignment="1" applyProtection="1">
      <alignment horizontal="left" vertical="center"/>
      <protection hidden="1"/>
    </xf>
    <xf numFmtId="0" fontId="38" fillId="16" borderId="0" xfId="52" applyFill="1" applyBorder="1" applyAlignment="1" applyProtection="1">
      <alignment vertical="center"/>
      <protection hidden="1"/>
    </xf>
    <xf numFmtId="0" fontId="23" fillId="16" borderId="9" xfId="0" applyFont="1" applyFill="1" applyBorder="1" applyAlignment="1" applyProtection="1">
      <alignment vertical="center"/>
      <protection hidden="1"/>
    </xf>
    <xf numFmtId="0" fontId="23" fillId="16" borderId="8" xfId="0" applyFont="1" applyFill="1" applyBorder="1" applyAlignment="1" applyProtection="1">
      <alignment horizontal="center" vertical="center" wrapText="1"/>
      <protection hidden="1"/>
    </xf>
    <xf numFmtId="0" fontId="23" fillId="16" borderId="0" xfId="0" applyFont="1" applyFill="1" applyBorder="1" applyAlignment="1" applyProtection="1">
      <alignment horizontal="center" vertical="center" wrapText="1"/>
      <protection hidden="1"/>
    </xf>
    <xf numFmtId="0" fontId="23" fillId="16" borderId="9" xfId="0" applyFont="1" applyFill="1" applyBorder="1" applyAlignment="1" applyProtection="1">
      <alignment horizontal="center" vertical="center" wrapText="1"/>
      <protection hidden="1"/>
    </xf>
    <xf numFmtId="0" fontId="17" fillId="26" borderId="3" xfId="0" applyFont="1" applyFill="1" applyBorder="1" applyAlignment="1" applyProtection="1">
      <alignment horizontal="center" vertical="center" wrapText="1"/>
      <protection hidden="1"/>
    </xf>
    <xf numFmtId="0" fontId="17" fillId="26" borderId="18" xfId="0" applyFont="1" applyFill="1" applyBorder="1" applyAlignment="1" applyProtection="1">
      <alignment horizontal="center" vertical="center" wrapText="1"/>
      <protection hidden="1"/>
    </xf>
    <xf numFmtId="0" fontId="17" fillId="26" borderId="19" xfId="0" applyFont="1" applyFill="1" applyBorder="1" applyAlignment="1" applyProtection="1">
      <alignment horizontal="center" vertical="center"/>
      <protection hidden="1"/>
    </xf>
    <xf numFmtId="0" fontId="17" fillId="26" borderId="8" xfId="0" applyFont="1" applyFill="1" applyBorder="1" applyAlignment="1" applyProtection="1">
      <alignment horizontal="center" vertical="center"/>
      <protection hidden="1"/>
    </xf>
    <xf numFmtId="164" fontId="17" fillId="26" borderId="24" xfId="0" applyNumberFormat="1" applyFont="1" applyFill="1" applyBorder="1" applyAlignment="1" applyProtection="1">
      <alignment horizontal="right" vertical="center"/>
      <protection hidden="1"/>
    </xf>
    <xf numFmtId="164" fontId="17" fillId="26" borderId="47" xfId="0" applyNumberFormat="1" applyFont="1" applyFill="1" applyBorder="1" applyAlignment="1" applyProtection="1">
      <alignment horizontal="right" vertical="center"/>
      <protection hidden="1"/>
    </xf>
    <xf numFmtId="0" fontId="44" fillId="26" borderId="11" xfId="0" applyFont="1" applyFill="1" applyBorder="1" applyAlignment="1" applyProtection="1">
      <alignment horizontal="left" vertical="center" wrapText="1"/>
      <protection hidden="1"/>
    </xf>
    <xf numFmtId="164" fontId="44" fillId="26" borderId="16" xfId="0" applyNumberFormat="1" applyFont="1" applyFill="1" applyBorder="1" applyAlignment="1" applyProtection="1">
      <alignment horizontal="right" vertical="center" wrapText="1"/>
      <protection hidden="1"/>
    </xf>
    <xf numFmtId="164" fontId="44" fillId="26" borderId="17" xfId="0" applyNumberFormat="1" applyFont="1" applyFill="1" applyBorder="1" applyAlignment="1" applyProtection="1">
      <alignment horizontal="right" vertical="center" wrapText="1"/>
      <protection hidden="1"/>
    </xf>
    <xf numFmtId="0" fontId="44" fillId="26" borderId="15" xfId="0" applyFont="1" applyFill="1" applyBorder="1" applyAlignment="1" applyProtection="1">
      <alignment horizontal="left" vertical="center"/>
      <protection hidden="1"/>
    </xf>
    <xf numFmtId="0" fontId="17" fillId="26" borderId="15" xfId="0" applyFont="1" applyFill="1" applyBorder="1" applyAlignment="1" applyProtection="1">
      <alignment horizontal="center" vertical="center"/>
      <protection hidden="1"/>
    </xf>
    <xf numFmtId="0" fontId="44" fillId="26" borderId="15" xfId="0" applyFont="1" applyFill="1" applyBorder="1" applyAlignment="1" applyProtection="1">
      <alignment horizontal="left" vertical="center" wrapText="1"/>
      <protection hidden="1"/>
    </xf>
    <xf numFmtId="0" fontId="17" fillId="26" borderId="20" xfId="0" applyFont="1" applyFill="1" applyBorder="1" applyAlignment="1" applyProtection="1">
      <alignment horizontal="center" vertical="center" wrapText="1"/>
      <protection hidden="1"/>
    </xf>
    <xf numFmtId="164" fontId="17" fillId="26" borderId="18" xfId="0" applyNumberFormat="1" applyFont="1" applyFill="1" applyBorder="1" applyAlignment="1" applyProtection="1">
      <alignment horizontal="center" vertical="center" wrapText="1"/>
      <protection hidden="1"/>
    </xf>
    <xf numFmtId="164" fontId="17" fillId="26" borderId="19" xfId="0" applyNumberFormat="1" applyFont="1" applyFill="1" applyBorder="1" applyAlignment="1" applyProtection="1">
      <alignment horizontal="center" vertical="center" wrapText="1"/>
      <protection hidden="1"/>
    </xf>
    <xf numFmtId="0" fontId="46" fillId="26" borderId="0" xfId="0" applyFont="1" applyFill="1" applyBorder="1" applyAlignment="1" applyProtection="1">
      <alignment vertical="center" wrapText="1"/>
      <protection hidden="1"/>
    </xf>
    <xf numFmtId="0" fontId="53" fillId="0" borderId="0" xfId="0" applyFont="1" applyFill="1" applyAlignment="1" applyProtection="1">
      <alignment horizontal="left" vertical="center"/>
      <protection hidden="1"/>
    </xf>
    <xf numFmtId="0" fontId="0" fillId="4" borderId="12" xfId="0" applyFill="1" applyBorder="1" applyProtection="1">
      <protection hidden="1"/>
    </xf>
    <xf numFmtId="0" fontId="0" fillId="4" borderId="14" xfId="0" applyFill="1" applyBorder="1" applyProtection="1">
      <protection hidden="1"/>
    </xf>
    <xf numFmtId="0" fontId="23" fillId="16" borderId="28" xfId="0" applyFont="1" applyFill="1" applyBorder="1" applyAlignment="1" applyProtection="1">
      <alignment horizontal="center" vertical="center" wrapText="1"/>
      <protection hidden="1"/>
    </xf>
    <xf numFmtId="0" fontId="23" fillId="16" borderId="29" xfId="0" applyFont="1" applyFill="1" applyBorder="1" applyAlignment="1" applyProtection="1">
      <alignment horizontal="center" vertical="center" wrapText="1"/>
      <protection hidden="1"/>
    </xf>
    <xf numFmtId="0" fontId="23" fillId="16" borderId="30" xfId="0" applyFont="1" applyFill="1" applyBorder="1" applyAlignment="1" applyProtection="1">
      <alignment horizontal="center" vertical="center" wrapText="1"/>
      <protection hidden="1"/>
    </xf>
    <xf numFmtId="0" fontId="25" fillId="16" borderId="49" xfId="0" applyFont="1" applyFill="1" applyBorder="1" applyAlignment="1" applyProtection="1">
      <alignment horizontal="center" vertical="center"/>
      <protection hidden="1"/>
    </xf>
    <xf numFmtId="0" fontId="25" fillId="16" borderId="37" xfId="0" applyFont="1" applyFill="1" applyBorder="1" applyAlignment="1" applyProtection="1">
      <alignment horizontal="center" vertical="center"/>
      <protection hidden="1"/>
    </xf>
    <xf numFmtId="0" fontId="25" fillId="16" borderId="50" xfId="0" applyFont="1" applyFill="1" applyBorder="1" applyAlignment="1" applyProtection="1">
      <alignment horizontal="center" vertical="center"/>
      <protection hidden="1"/>
    </xf>
    <xf numFmtId="0" fontId="25" fillId="16" borderId="8" xfId="0" applyFont="1" applyFill="1" applyBorder="1" applyAlignment="1" applyProtection="1">
      <alignment horizontal="center" vertical="center"/>
      <protection hidden="1"/>
    </xf>
    <xf numFmtId="0" fontId="25" fillId="16" borderId="0" xfId="0" applyFont="1" applyFill="1" applyBorder="1" applyAlignment="1" applyProtection="1">
      <alignment horizontal="center" vertical="center"/>
      <protection hidden="1"/>
    </xf>
    <xf numFmtId="0" fontId="25" fillId="16" borderId="9" xfId="0" applyFont="1" applyFill="1" applyBorder="1" applyAlignment="1" applyProtection="1">
      <alignment horizontal="center" vertical="center"/>
      <protection hidden="1"/>
    </xf>
    <xf numFmtId="0" fontId="30" fillId="12" borderId="1" xfId="0" applyFont="1" applyFill="1" applyBorder="1" applyAlignment="1" applyProtection="1">
      <alignment horizontal="center" vertical="center" wrapText="1"/>
      <protection hidden="1"/>
    </xf>
    <xf numFmtId="0" fontId="31" fillId="5" borderId="1" xfId="0" applyFont="1" applyFill="1" applyBorder="1" applyAlignment="1" applyProtection="1">
      <alignment horizontal="center" vertical="center" wrapText="1"/>
      <protection hidden="1"/>
    </xf>
    <xf numFmtId="0" fontId="25" fillId="16" borderId="28" xfId="0" applyFont="1" applyFill="1" applyBorder="1" applyAlignment="1" applyProtection="1">
      <alignment horizontal="center"/>
      <protection hidden="1"/>
    </xf>
    <xf numFmtId="0" fontId="25" fillId="16" borderId="29" xfId="0" applyFont="1" applyFill="1" applyBorder="1" applyAlignment="1" applyProtection="1">
      <alignment horizontal="center"/>
      <protection hidden="1"/>
    </xf>
    <xf numFmtId="0" fontId="25" fillId="16" borderId="30" xfId="0" applyFont="1" applyFill="1" applyBorder="1" applyAlignment="1" applyProtection="1">
      <alignment horizontal="center"/>
      <protection hidden="1"/>
    </xf>
    <xf numFmtId="0" fontId="16" fillId="17" borderId="1" xfId="0" applyFont="1" applyFill="1" applyBorder="1" applyAlignment="1" applyProtection="1">
      <alignment horizontal="center" vertical="center" wrapText="1"/>
      <protection hidden="1"/>
    </xf>
    <xf numFmtId="0" fontId="39" fillId="18" borderId="3" xfId="0" applyFont="1" applyFill="1" applyBorder="1" applyAlignment="1" applyProtection="1">
      <alignment horizontal="center" vertical="center"/>
      <protection hidden="1"/>
    </xf>
    <xf numFmtId="0" fontId="39" fillId="18" borderId="5" xfId="0" applyFont="1" applyFill="1" applyBorder="1" applyAlignment="1" applyProtection="1">
      <alignment horizontal="center" vertical="center"/>
      <protection hidden="1"/>
    </xf>
    <xf numFmtId="0" fontId="39" fillId="18" borderId="4" xfId="0" applyFont="1" applyFill="1" applyBorder="1" applyAlignment="1" applyProtection="1">
      <alignment horizontal="center" vertical="center"/>
      <protection hidden="1"/>
    </xf>
    <xf numFmtId="0" fontId="40" fillId="18" borderId="46" xfId="0" applyFont="1" applyFill="1" applyBorder="1" applyAlignment="1" applyProtection="1">
      <alignment horizontal="center" vertical="top" wrapText="1"/>
      <protection hidden="1"/>
    </xf>
    <xf numFmtId="0" fontId="40" fillId="18" borderId="6" xfId="0" applyFont="1" applyFill="1" applyBorder="1" applyAlignment="1" applyProtection="1">
      <alignment horizontal="center" vertical="top" wrapText="1"/>
      <protection hidden="1"/>
    </xf>
    <xf numFmtId="0" fontId="40" fillId="18" borderId="48" xfId="0" applyFont="1" applyFill="1" applyBorder="1" applyAlignment="1" applyProtection="1">
      <alignment horizontal="center" vertical="top" wrapText="1"/>
      <protection hidden="1"/>
    </xf>
    <xf numFmtId="0" fontId="40" fillId="16" borderId="45" xfId="0" applyFont="1" applyFill="1" applyBorder="1" applyAlignment="1" applyProtection="1">
      <alignment horizontal="center" vertical="top" wrapText="1"/>
      <protection hidden="1"/>
    </xf>
    <xf numFmtId="0" fontId="40" fillId="16" borderId="38" xfId="0" applyFont="1" applyFill="1" applyBorder="1" applyAlignment="1" applyProtection="1">
      <alignment horizontal="center" vertical="top" wrapText="1"/>
      <protection hidden="1"/>
    </xf>
    <xf numFmtId="0" fontId="40" fillId="16" borderId="51" xfId="0" applyFont="1" applyFill="1" applyBorder="1" applyAlignment="1" applyProtection="1">
      <alignment horizontal="center" vertical="top" wrapText="1"/>
      <protection hidden="1"/>
    </xf>
    <xf numFmtId="0" fontId="31" fillId="2" borderId="1" xfId="0" applyFont="1" applyFill="1" applyBorder="1" applyAlignment="1" applyProtection="1">
      <alignment horizontal="left" vertical="center" wrapText="1"/>
      <protection hidden="1"/>
    </xf>
    <xf numFmtId="0" fontId="23" fillId="16" borderId="43" xfId="0" applyFont="1" applyFill="1" applyBorder="1" applyAlignment="1" applyProtection="1">
      <alignment horizontal="center" vertical="center" wrapText="1"/>
      <protection hidden="1"/>
    </xf>
    <xf numFmtId="0" fontId="23" fillId="16" borderId="7" xfId="0" applyFont="1" applyFill="1" applyBorder="1" applyAlignment="1" applyProtection="1">
      <alignment horizontal="center" vertical="center" wrapText="1"/>
      <protection hidden="1"/>
    </xf>
    <xf numFmtId="0" fontId="23" fillId="16" borderId="44" xfId="0" applyFont="1" applyFill="1" applyBorder="1" applyAlignment="1" applyProtection="1">
      <alignment horizontal="center" vertical="center" wrapText="1"/>
      <protection hidden="1"/>
    </xf>
    <xf numFmtId="0" fontId="27" fillId="16" borderId="31" xfId="0" applyFont="1" applyFill="1" applyBorder="1" applyAlignment="1" applyProtection="1">
      <alignment horizontal="center" vertical="center" wrapText="1"/>
      <protection hidden="1"/>
    </xf>
    <xf numFmtId="0" fontId="27" fillId="16" borderId="34" xfId="0" applyFont="1" applyFill="1" applyBorder="1" applyAlignment="1" applyProtection="1">
      <alignment horizontal="center" vertical="center" wrapText="1"/>
      <protection hidden="1"/>
    </xf>
    <xf numFmtId="0" fontId="21" fillId="17" borderId="3" xfId="0" applyFont="1" applyFill="1" applyBorder="1" applyAlignment="1" applyProtection="1">
      <alignment horizontal="center" vertical="center"/>
      <protection hidden="1"/>
    </xf>
    <xf numFmtId="0" fontId="21" fillId="17" borderId="5" xfId="0" applyFont="1" applyFill="1" applyBorder="1" applyAlignment="1" applyProtection="1">
      <alignment horizontal="center" vertical="center"/>
      <protection hidden="1"/>
    </xf>
    <xf numFmtId="0" fontId="21" fillId="17" borderId="4" xfId="0" applyFont="1" applyFill="1" applyBorder="1" applyAlignment="1" applyProtection="1">
      <alignment horizontal="center" vertical="center"/>
      <protection hidden="1"/>
    </xf>
    <xf numFmtId="0" fontId="14" fillId="18" borderId="43" xfId="0" applyFont="1" applyFill="1" applyBorder="1" applyAlignment="1" applyProtection="1">
      <alignment horizontal="center" vertical="center" wrapText="1"/>
      <protection hidden="1"/>
    </xf>
    <xf numFmtId="0" fontId="14" fillId="18" borderId="7" xfId="0" applyFont="1" applyFill="1" applyBorder="1" applyAlignment="1" applyProtection="1">
      <alignment horizontal="center" vertical="center"/>
      <protection hidden="1"/>
    </xf>
    <xf numFmtId="0" fontId="14" fillId="18" borderId="44" xfId="0" applyFont="1" applyFill="1" applyBorder="1" applyAlignment="1" applyProtection="1">
      <alignment horizontal="center" vertical="center"/>
      <protection hidden="1"/>
    </xf>
    <xf numFmtId="0" fontId="12" fillId="16" borderId="27" xfId="0" applyFont="1" applyFill="1" applyBorder="1" applyAlignment="1" applyProtection="1">
      <alignment horizontal="center" vertical="center"/>
      <protection hidden="1"/>
    </xf>
    <xf numFmtId="0" fontId="24" fillId="5" borderId="27" xfId="0" applyFont="1" applyFill="1" applyBorder="1" applyAlignment="1" applyProtection="1">
      <alignment horizontal="center" vertical="center" wrapText="1"/>
      <protection locked="0"/>
    </xf>
    <xf numFmtId="0" fontId="12" fillId="16" borderId="26" xfId="0" applyFont="1" applyFill="1" applyBorder="1" applyAlignment="1" applyProtection="1">
      <alignment horizontal="center" vertical="center"/>
      <protection hidden="1"/>
    </xf>
    <xf numFmtId="0" fontId="24" fillId="5" borderId="26" xfId="0" applyFont="1" applyFill="1" applyBorder="1" applyAlignment="1" applyProtection="1">
      <alignment horizontal="center" vertical="center" wrapText="1"/>
      <protection locked="0"/>
    </xf>
    <xf numFmtId="0" fontId="12" fillId="16" borderId="53" xfId="0" applyFont="1" applyFill="1" applyBorder="1" applyAlignment="1" applyProtection="1">
      <alignment horizontal="center" vertical="center"/>
      <protection hidden="1"/>
    </xf>
    <xf numFmtId="0" fontId="12" fillId="16" borderId="6" xfId="0" applyFont="1" applyFill="1" applyBorder="1" applyAlignment="1" applyProtection="1">
      <alignment horizontal="center" vertical="center"/>
      <protection hidden="1"/>
    </xf>
    <xf numFmtId="0" fontId="12" fillId="16" borderId="54" xfId="0" applyFont="1" applyFill="1" applyBorder="1" applyAlignment="1" applyProtection="1">
      <alignment horizontal="center" vertical="center"/>
      <protection hidden="1"/>
    </xf>
    <xf numFmtId="49" fontId="24" fillId="5" borderId="53" xfId="0" applyNumberFormat="1" applyFont="1" applyFill="1" applyBorder="1" applyAlignment="1" applyProtection="1">
      <alignment horizontal="center" vertical="center" wrapText="1"/>
      <protection locked="0"/>
    </xf>
    <xf numFmtId="49" fontId="24" fillId="5" borderId="6" xfId="0" applyNumberFormat="1" applyFont="1" applyFill="1" applyBorder="1" applyAlignment="1" applyProtection="1">
      <alignment horizontal="center" vertical="center" wrapText="1"/>
      <protection locked="0"/>
    </xf>
    <xf numFmtId="49" fontId="24" fillId="5" borderId="54" xfId="0" applyNumberFormat="1" applyFont="1" applyFill="1" applyBorder="1" applyAlignment="1" applyProtection="1">
      <alignment horizontal="center" vertical="center" wrapText="1"/>
      <protection locked="0"/>
    </xf>
    <xf numFmtId="0" fontId="24" fillId="5" borderId="53" xfId="0" applyFont="1" applyFill="1" applyBorder="1" applyAlignment="1" applyProtection="1">
      <alignment horizontal="center" vertical="center" wrapText="1"/>
      <protection locked="0"/>
    </xf>
    <xf numFmtId="0" fontId="24" fillId="5" borderId="6" xfId="0" applyFont="1" applyFill="1" applyBorder="1" applyAlignment="1" applyProtection="1">
      <alignment horizontal="center" vertical="center" wrapText="1"/>
      <protection locked="0"/>
    </xf>
    <xf numFmtId="0" fontId="24" fillId="5" borderId="54" xfId="0" applyFont="1" applyFill="1" applyBorder="1" applyAlignment="1" applyProtection="1">
      <alignment horizontal="center" vertical="center" wrapText="1"/>
      <protection locked="0"/>
    </xf>
    <xf numFmtId="0" fontId="27" fillId="9" borderId="31" xfId="0" applyFont="1" applyFill="1" applyBorder="1" applyAlignment="1" applyProtection="1">
      <alignment horizontal="center" vertical="center" wrapText="1"/>
      <protection hidden="1"/>
    </xf>
    <xf numFmtId="0" fontId="27" fillId="9" borderId="34" xfId="0" applyFont="1" applyFill="1" applyBorder="1" applyAlignment="1" applyProtection="1">
      <alignment horizontal="center" vertical="center" wrapText="1"/>
      <protection hidden="1"/>
    </xf>
    <xf numFmtId="0" fontId="21" fillId="13" borderId="2" xfId="0" applyFont="1" applyFill="1" applyBorder="1" applyAlignment="1" applyProtection="1">
      <alignment horizontal="center" vertical="center"/>
      <protection hidden="1"/>
    </xf>
    <xf numFmtId="0" fontId="14" fillId="15" borderId="2" xfId="0" applyFont="1" applyFill="1" applyBorder="1" applyAlignment="1" applyProtection="1">
      <alignment horizontal="center" vertical="center" wrapText="1"/>
      <protection hidden="1"/>
    </xf>
    <xf numFmtId="0" fontId="14" fillId="15" borderId="2" xfId="0" applyFont="1" applyFill="1" applyBorder="1" applyAlignment="1" applyProtection="1">
      <alignment horizontal="center" vertical="center"/>
      <protection hidden="1"/>
    </xf>
    <xf numFmtId="0" fontId="20" fillId="2" borderId="3" xfId="0" applyFont="1" applyFill="1" applyBorder="1" applyAlignment="1" applyProtection="1">
      <alignment horizontal="left" vertical="center"/>
      <protection hidden="1"/>
    </xf>
    <xf numFmtId="0" fontId="20" fillId="2" borderId="5" xfId="0" applyFont="1" applyFill="1" applyBorder="1" applyAlignment="1" applyProtection="1">
      <alignment horizontal="left" vertical="center"/>
      <protection hidden="1"/>
    </xf>
    <xf numFmtId="0" fontId="20" fillId="2" borderId="4" xfId="0" applyFont="1" applyFill="1" applyBorder="1" applyAlignment="1" applyProtection="1">
      <alignment horizontal="left" vertical="center"/>
      <protection hidden="1"/>
    </xf>
    <xf numFmtId="0" fontId="24" fillId="5" borderId="1" xfId="0" applyFont="1" applyFill="1" applyBorder="1" applyAlignment="1" applyProtection="1">
      <alignment horizontal="center" vertical="center" wrapText="1"/>
      <protection locked="0"/>
    </xf>
    <xf numFmtId="0" fontId="16" fillId="13" borderId="53" xfId="0" applyFont="1" applyFill="1" applyBorder="1" applyAlignment="1" applyProtection="1">
      <alignment horizontal="center" vertical="center" wrapText="1"/>
      <protection hidden="1"/>
    </xf>
    <xf numFmtId="0" fontId="16" fillId="13" borderId="6" xfId="0" applyFont="1" applyFill="1" applyBorder="1" applyAlignment="1" applyProtection="1">
      <alignment horizontal="center" vertical="center" wrapText="1"/>
      <protection hidden="1"/>
    </xf>
    <xf numFmtId="0" fontId="16" fillId="13" borderId="54" xfId="0" applyFont="1" applyFill="1" applyBorder="1" applyAlignment="1" applyProtection="1">
      <alignment horizontal="center" vertical="center" wrapText="1"/>
      <protection hidden="1"/>
    </xf>
    <xf numFmtId="0" fontId="24" fillId="0" borderId="1" xfId="0" applyFont="1" applyFill="1" applyBorder="1" applyAlignment="1" applyProtection="1">
      <alignment horizontal="center" vertical="center" wrapText="1"/>
      <protection locked="0"/>
    </xf>
    <xf numFmtId="0" fontId="17" fillId="13" borderId="3" xfId="0" applyFont="1" applyFill="1" applyBorder="1" applyAlignment="1" applyProtection="1">
      <alignment horizontal="center" vertical="center"/>
      <protection hidden="1"/>
    </xf>
    <xf numFmtId="0" fontId="17" fillId="13" borderId="5" xfId="0" applyFont="1" applyFill="1" applyBorder="1" applyAlignment="1" applyProtection="1">
      <alignment horizontal="center" vertical="center"/>
      <protection hidden="1"/>
    </xf>
    <xf numFmtId="0" fontId="17" fillId="13" borderId="4" xfId="0" applyFont="1" applyFill="1" applyBorder="1" applyAlignment="1" applyProtection="1">
      <alignment horizontal="center" vertical="center"/>
      <protection hidden="1"/>
    </xf>
    <xf numFmtId="0" fontId="21" fillId="21" borderId="2" xfId="0" applyFont="1" applyFill="1" applyBorder="1" applyAlignment="1" applyProtection="1">
      <alignment horizontal="center" vertical="center"/>
      <protection hidden="1"/>
    </xf>
    <xf numFmtId="0" fontId="47" fillId="21" borderId="2" xfId="0" applyFont="1" applyFill="1" applyBorder="1" applyAlignment="1" applyProtection="1">
      <alignment horizontal="center" vertical="center" wrapText="1"/>
      <protection hidden="1"/>
    </xf>
    <xf numFmtId="0" fontId="47" fillId="21" borderId="2" xfId="0" applyFont="1" applyFill="1" applyBorder="1" applyAlignment="1" applyProtection="1">
      <alignment horizontal="center" vertical="center"/>
      <protection hidden="1"/>
    </xf>
    <xf numFmtId="0" fontId="13" fillId="22" borderId="31" xfId="0" applyFont="1" applyFill="1" applyBorder="1" applyAlignment="1" applyProtection="1">
      <alignment horizontal="center" vertical="center" wrapText="1"/>
      <protection hidden="1"/>
    </xf>
    <xf numFmtId="0" fontId="13" fillId="22" borderId="34" xfId="0" applyFont="1" applyFill="1" applyBorder="1" applyAlignment="1" applyProtection="1">
      <alignment horizontal="center" vertical="center" wrapText="1"/>
      <protection hidden="1"/>
    </xf>
    <xf numFmtId="0" fontId="51" fillId="0" borderId="53" xfId="0" applyFont="1" applyFill="1" applyBorder="1" applyAlignment="1" applyProtection="1">
      <alignment horizontal="left" vertical="center" wrapText="1"/>
      <protection hidden="1"/>
    </xf>
    <xf numFmtId="0" fontId="51" fillId="0" borderId="54" xfId="0" applyFont="1" applyFill="1" applyBorder="1" applyAlignment="1" applyProtection="1">
      <alignment horizontal="left" vertical="center" wrapText="1"/>
      <protection hidden="1"/>
    </xf>
    <xf numFmtId="0" fontId="46" fillId="12" borderId="29" xfId="0" applyFont="1" applyFill="1" applyBorder="1" applyAlignment="1" applyProtection="1">
      <alignment horizontal="left" vertical="center" wrapText="1"/>
      <protection hidden="1"/>
    </xf>
    <xf numFmtId="0" fontId="17" fillId="23" borderId="8" xfId="0" applyFont="1" applyFill="1" applyBorder="1" applyAlignment="1" applyProtection="1">
      <alignment horizontal="center" vertical="center"/>
      <protection hidden="1"/>
    </xf>
    <xf numFmtId="0" fontId="17" fillId="23" borderId="0" xfId="0" applyFont="1" applyFill="1" applyBorder="1" applyAlignment="1" applyProtection="1">
      <alignment horizontal="center" vertical="center"/>
      <protection hidden="1"/>
    </xf>
    <xf numFmtId="0" fontId="49" fillId="0" borderId="3" xfId="0" applyFont="1" applyFill="1" applyBorder="1" applyAlignment="1" applyProtection="1">
      <alignment horizontal="center" vertical="center" wrapText="1"/>
      <protection hidden="1"/>
    </xf>
    <xf numFmtId="0" fontId="49" fillId="0" borderId="5" xfId="0" applyFont="1" applyFill="1" applyBorder="1" applyAlignment="1" applyProtection="1">
      <alignment horizontal="center" vertical="center" wrapText="1"/>
      <protection hidden="1"/>
    </xf>
    <xf numFmtId="0" fontId="49" fillId="0" borderId="4" xfId="0" applyFont="1" applyFill="1" applyBorder="1" applyAlignment="1" applyProtection="1">
      <alignment horizontal="center" vertical="center" wrapText="1"/>
      <protection hidden="1"/>
    </xf>
    <xf numFmtId="0" fontId="16" fillId="23" borderId="53" xfId="0" applyFont="1" applyFill="1" applyBorder="1" applyAlignment="1" applyProtection="1">
      <alignment horizontal="center" vertical="center" wrapText="1"/>
      <protection hidden="1"/>
    </xf>
    <xf numFmtId="0" fontId="16" fillId="23" borderId="6" xfId="0" applyFont="1" applyFill="1" applyBorder="1" applyAlignment="1" applyProtection="1">
      <alignment horizontal="center" vertical="center" wrapText="1"/>
      <protection hidden="1"/>
    </xf>
    <xf numFmtId="0" fontId="16" fillId="23" borderId="54" xfId="0" applyFont="1" applyFill="1" applyBorder="1" applyAlignment="1" applyProtection="1">
      <alignment horizontal="center" vertical="center" wrapText="1"/>
      <protection hidden="1"/>
    </xf>
    <xf numFmtId="0" fontId="43" fillId="2" borderId="37" xfId="0" applyFont="1" applyFill="1" applyBorder="1" applyAlignment="1" applyProtection="1">
      <alignment horizontal="center" vertical="center" wrapText="1"/>
      <protection hidden="1"/>
    </xf>
  </cellXfs>
  <cellStyles count="53">
    <cellStyle name="à saisir" xfId="5"/>
    <cellStyle name="Cadre DDR" xfId="50"/>
    <cellStyle name="Cadre SI" xfId="49"/>
    <cellStyle name="Champs-saisie" xfId="14"/>
    <cellStyle name="Champs-saisie-sans_bordure" xfId="6"/>
    <cellStyle name="Lien hypertexte" xfId="52" builtinId="8"/>
    <cellStyle name="Milliers 2" xfId="7"/>
    <cellStyle name="Milliers 2 2" xfId="18"/>
    <cellStyle name="Milliers 2 2 2" xfId="31"/>
    <cellStyle name="Milliers 2 2 2 2" xfId="39"/>
    <cellStyle name="Milliers 2 2 3" xfId="41"/>
    <cellStyle name="Milliers 2 2 4" xfId="45"/>
    <cellStyle name="Milliers 2 2 5" xfId="35"/>
    <cellStyle name="Milliers 2 3" xfId="20"/>
    <cellStyle name="Milliers 2 3 2" xfId="33"/>
    <cellStyle name="Milliers 2 3 2 2" xfId="43"/>
    <cellStyle name="Milliers 2 3 3" xfId="47"/>
    <cellStyle name="Milliers 2 3 4" xfId="37"/>
    <cellStyle name="Milliers 2 4" xfId="16"/>
    <cellStyle name="Monétaire" xfId="51" builtinId="4"/>
    <cellStyle name="Monétaire 2" xfId="2"/>
    <cellStyle name="Monétaire 2 2" xfId="19"/>
    <cellStyle name="Monétaire 2 2 2" xfId="32"/>
    <cellStyle name="Monétaire 2 2 2 2" xfId="40"/>
    <cellStyle name="Monétaire 2 2 3" xfId="42"/>
    <cellStyle name="Monétaire 2 2 4" xfId="46"/>
    <cellStyle name="Monétaire 2 2 5" xfId="36"/>
    <cellStyle name="Monétaire 2 3" xfId="21"/>
    <cellStyle name="Monétaire 2 3 2" xfId="34"/>
    <cellStyle name="Monétaire 2 3 2 2" xfId="44"/>
    <cellStyle name="Monétaire 2 3 3" xfId="48"/>
    <cellStyle name="Monétaire 2 3 4" xfId="38"/>
    <cellStyle name="Monétaire 2 4" xfId="17"/>
    <cellStyle name="Monétaire 2 5" xfId="23"/>
    <cellStyle name="Monétaire 2 6" xfId="28"/>
    <cellStyle name="Monétaire 2 7" xfId="8"/>
    <cellStyle name="Monétaire 3" xfId="1"/>
    <cellStyle name="Monétaire 3 2" xfId="27"/>
    <cellStyle name="Monétaire 3 3" xfId="22"/>
    <cellStyle name="Monétaire 4" xfId="3"/>
    <cellStyle name="Monétaire 4 2" xfId="30"/>
    <cellStyle name="Monétaire 4 3" xfId="25"/>
    <cellStyle name="Monétaire 5" xfId="24"/>
    <cellStyle name="Monétaire 6" xfId="29"/>
    <cellStyle name="Normal" xfId="0" builtinId="0"/>
    <cellStyle name="Normal 2" xfId="4"/>
    <cellStyle name="Normal 2 2" xfId="10"/>
    <cellStyle name="Normal 2 3" xfId="26"/>
    <cellStyle name="Normal 2 4" xfId="9"/>
    <cellStyle name="Normal 3" xfId="11"/>
    <cellStyle name="OSIRIS_LIBEL" xfId="15"/>
    <cellStyle name="protégé" xfId="12"/>
    <cellStyle name="Saisie obligatoire" xfId="13"/>
  </cellStyles>
  <dxfs count="15">
    <dxf>
      <font>
        <color rgb="FF9C0006"/>
      </font>
      <fill>
        <patternFill>
          <bgColor rgb="FFFFC7CE"/>
        </patternFill>
      </fill>
    </dxf>
    <dxf>
      <font>
        <color theme="7" tint="-0.24994659260841701"/>
      </font>
    </dxf>
    <dxf>
      <font>
        <color theme="7" tint="0.39994506668294322"/>
      </font>
    </dxf>
    <dxf>
      <fill>
        <patternFill>
          <bgColor rgb="FFFFCC00"/>
        </patternFill>
      </fill>
    </dxf>
    <dxf>
      <fill>
        <patternFill>
          <bgColor rgb="FFFF4747"/>
        </patternFill>
      </fill>
    </dxf>
    <dxf>
      <font>
        <color theme="5"/>
      </font>
    </dxf>
    <dxf>
      <font>
        <color theme="5" tint="0.59996337778862885"/>
      </font>
    </dxf>
    <dxf>
      <fill>
        <patternFill>
          <bgColor rgb="FFFF4747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996633"/>
      <color rgb="FFCC9900"/>
      <color rgb="FFFFCC00"/>
      <color rgb="FFFFCC66"/>
      <color rgb="FFFF7979"/>
      <color rgb="FF9966FF"/>
      <color rgb="FFFF4747"/>
      <color rgb="FFFF4343"/>
      <color rgb="FFFF6565"/>
      <color rgb="FFFB6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97155</xdr:colOff>
      <xdr:row>0</xdr:row>
      <xdr:rowOff>58728</xdr:rowOff>
    </xdr:from>
    <xdr:to>
      <xdr:col>2</xdr:col>
      <xdr:colOff>43708</xdr:colOff>
      <xdr:row>7</xdr:row>
      <xdr:rowOff>1986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" y="58728"/>
          <a:ext cx="1470553" cy="1276758"/>
        </a:xfrm>
        <a:prstGeom prst="rect">
          <a:avLst/>
        </a:prstGeom>
      </xdr:spPr>
    </xdr:pic>
    <xdr:clientData/>
  </xdr:twoCellAnchor>
  <xdr:twoCellAnchor editAs="oneCell">
    <xdr:from>
      <xdr:col>20</xdr:col>
      <xdr:colOff>285751</xdr:colOff>
      <xdr:row>0</xdr:row>
      <xdr:rowOff>48797</xdr:rowOff>
    </xdr:from>
    <xdr:to>
      <xdr:col>22</xdr:col>
      <xdr:colOff>742950</xdr:colOff>
      <xdr:row>7</xdr:row>
      <xdr:rowOff>11917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1" y="48797"/>
          <a:ext cx="1981199" cy="12966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111813</xdr:colOff>
      <xdr:row>0</xdr:row>
      <xdr:rowOff>61857</xdr:rowOff>
    </xdr:from>
    <xdr:to>
      <xdr:col>12</xdr:col>
      <xdr:colOff>217646</xdr:colOff>
      <xdr:row>7</xdr:row>
      <xdr:rowOff>1744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1813" y="61857"/>
          <a:ext cx="1629833" cy="1270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97155</xdr:colOff>
      <xdr:row>0</xdr:row>
      <xdr:rowOff>72111</xdr:rowOff>
    </xdr:from>
    <xdr:to>
      <xdr:col>1</xdr:col>
      <xdr:colOff>872490</xdr:colOff>
      <xdr:row>7</xdr:row>
      <xdr:rowOff>44896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" y="72111"/>
          <a:ext cx="1474470" cy="1306285"/>
        </a:xfrm>
        <a:prstGeom prst="rect">
          <a:avLst/>
        </a:prstGeom>
      </xdr:spPr>
    </xdr:pic>
    <xdr:clientData/>
  </xdr:twoCellAnchor>
  <xdr:twoCellAnchor editAs="oneCell">
    <xdr:from>
      <xdr:col>10</xdr:col>
      <xdr:colOff>307288</xdr:colOff>
      <xdr:row>0</xdr:row>
      <xdr:rowOff>44034</xdr:rowOff>
    </xdr:from>
    <xdr:to>
      <xdr:col>13</xdr:col>
      <xdr:colOff>2487</xdr:colOff>
      <xdr:row>7</xdr:row>
      <xdr:rowOff>7154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5413" y="44034"/>
          <a:ext cx="1981199" cy="1296620"/>
        </a:xfrm>
        <a:prstGeom prst="rect">
          <a:avLst/>
        </a:prstGeom>
      </xdr:spPr>
    </xdr:pic>
    <xdr:clientData/>
  </xdr:twoCellAnchor>
  <xdr:twoCellAnchor editAs="oneCell">
    <xdr:from>
      <xdr:col>4</xdr:col>
      <xdr:colOff>977980</xdr:colOff>
      <xdr:row>0</xdr:row>
      <xdr:rowOff>95194</xdr:rowOff>
    </xdr:from>
    <xdr:to>
      <xdr:col>5</xdr:col>
      <xdr:colOff>1226688</xdr:colOff>
      <xdr:row>7</xdr:row>
      <xdr:rowOff>32194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6455" y="95194"/>
          <a:ext cx="1629833" cy="1270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114159</xdr:rowOff>
    </xdr:from>
    <xdr:to>
      <xdr:col>1</xdr:col>
      <xdr:colOff>1316355</xdr:colOff>
      <xdr:row>7</xdr:row>
      <xdr:rowOff>21123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4159"/>
          <a:ext cx="1411605" cy="1240464"/>
        </a:xfrm>
        <a:prstGeom prst="rect">
          <a:avLst/>
        </a:prstGeom>
      </xdr:spPr>
    </xdr:pic>
    <xdr:clientData/>
  </xdr:twoCellAnchor>
  <xdr:twoCellAnchor editAs="oneCell">
    <xdr:from>
      <xdr:col>2</xdr:col>
      <xdr:colOff>1493520</xdr:colOff>
      <xdr:row>0</xdr:row>
      <xdr:rowOff>40361</xdr:rowOff>
    </xdr:from>
    <xdr:to>
      <xdr:col>3</xdr:col>
      <xdr:colOff>1417319</xdr:colOff>
      <xdr:row>7</xdr:row>
      <xdr:rowOff>3481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40361"/>
          <a:ext cx="2026919" cy="1296620"/>
        </a:xfrm>
        <a:prstGeom prst="rect">
          <a:avLst/>
        </a:prstGeom>
      </xdr:spPr>
    </xdr:pic>
    <xdr:clientData/>
  </xdr:twoCellAnchor>
  <xdr:twoCellAnchor editAs="oneCell">
    <xdr:from>
      <xdr:col>1</xdr:col>
      <xdr:colOff>1706880</xdr:colOff>
      <xdr:row>0</xdr:row>
      <xdr:rowOff>137241</xdr:rowOff>
    </xdr:from>
    <xdr:to>
      <xdr:col>2</xdr:col>
      <xdr:colOff>242993</xdr:colOff>
      <xdr:row>7</xdr:row>
      <xdr:rowOff>74241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4520" y="137241"/>
          <a:ext cx="1675553" cy="1270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114159</xdr:rowOff>
    </xdr:from>
    <xdr:to>
      <xdr:col>1</xdr:col>
      <xdr:colOff>1316355</xdr:colOff>
      <xdr:row>7</xdr:row>
      <xdr:rowOff>21123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E8B70B5-56B9-4F63-9534-919839C19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4159"/>
          <a:ext cx="1417320" cy="1240464"/>
        </a:xfrm>
        <a:prstGeom prst="rect">
          <a:avLst/>
        </a:prstGeom>
      </xdr:spPr>
    </xdr:pic>
    <xdr:clientData/>
  </xdr:twoCellAnchor>
  <xdr:twoCellAnchor editAs="oneCell">
    <xdr:from>
      <xdr:col>2</xdr:col>
      <xdr:colOff>1493520</xdr:colOff>
      <xdr:row>0</xdr:row>
      <xdr:rowOff>40361</xdr:rowOff>
    </xdr:from>
    <xdr:to>
      <xdr:col>3</xdr:col>
      <xdr:colOff>1417319</xdr:colOff>
      <xdr:row>7</xdr:row>
      <xdr:rowOff>3481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7E738D7-0793-4F98-8221-57362DF3C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40361"/>
          <a:ext cx="2026919" cy="1296620"/>
        </a:xfrm>
        <a:prstGeom prst="rect">
          <a:avLst/>
        </a:prstGeom>
      </xdr:spPr>
    </xdr:pic>
    <xdr:clientData/>
  </xdr:twoCellAnchor>
  <xdr:twoCellAnchor editAs="oneCell">
    <xdr:from>
      <xdr:col>1</xdr:col>
      <xdr:colOff>1706880</xdr:colOff>
      <xdr:row>0</xdr:row>
      <xdr:rowOff>137241</xdr:rowOff>
    </xdr:from>
    <xdr:to>
      <xdr:col>2</xdr:col>
      <xdr:colOff>242993</xdr:colOff>
      <xdr:row>7</xdr:row>
      <xdr:rowOff>74241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EB0E8D4-F8A3-4A3E-BDF1-F23069B88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4520" y="137241"/>
          <a:ext cx="1675553" cy="1270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gri_Devpt_Rur\20-Prog_2023-2027\03-Gestion_Aides\6-EUROPAC\reu_feuille_calcul_v.1.0d_2023-08-08_15-33-3_95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 accueil"/>
      <sheetName val="Fiche Bénéficiaire"/>
      <sheetName val="Fiche SI"/>
      <sheetName val="Dépenses sur devis"/>
      <sheetName val="Dépenses de rémunération CU"/>
      <sheetName val="Dépenses OCS"/>
      <sheetName val="Contribution en nature"/>
      <sheetName val="Synthèse des dépenses"/>
      <sheetName val="TB intermédiaire"/>
      <sheetName val="Calcul"/>
      <sheetName val="PFIN"/>
      <sheetName val="Paramétrage V2"/>
      <sheetName val="Postes de dépense"/>
      <sheetName val="OCS"/>
      <sheetName val="Majoration TA"/>
      <sheetName val="Légende"/>
      <sheetName val="reu_feuille_calcul_v.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aaf.mayotte.agriculture.gouv.fr/guide-du-beneficiaire-et-notice-transversale-a618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W34"/>
  <sheetViews>
    <sheetView zoomScale="66" zoomScaleNormal="66" workbookViewId="0">
      <selection activeCell="A9" sqref="A9:W9"/>
    </sheetView>
  </sheetViews>
  <sheetFormatPr baseColWidth="10" defaultColWidth="11.42578125" defaultRowHeight="15" x14ac:dyDescent="0.25"/>
  <cols>
    <col min="1" max="16384" width="11.42578125" style="58"/>
  </cols>
  <sheetData>
    <row r="1" spans="1:23" x14ac:dyDescent="0.25">
      <c r="A1" s="20"/>
      <c r="B1" s="20"/>
      <c r="C1" s="20"/>
      <c r="D1" s="20"/>
      <c r="E1" s="20"/>
      <c r="F1" s="49"/>
      <c r="G1" s="57"/>
      <c r="H1" s="57"/>
      <c r="I1" s="57"/>
      <c r="J1" s="57"/>
    </row>
    <row r="2" spans="1:23" x14ac:dyDescent="0.25">
      <c r="A2" s="20"/>
      <c r="B2" s="20"/>
      <c r="C2" s="20"/>
      <c r="D2" s="20"/>
      <c r="E2" s="20"/>
      <c r="F2" s="49"/>
      <c r="G2" s="57"/>
      <c r="H2" s="57"/>
      <c r="I2" s="57"/>
      <c r="J2" s="57"/>
    </row>
    <row r="3" spans="1:23" x14ac:dyDescent="0.25">
      <c r="A3" s="20"/>
      <c r="B3" s="20"/>
      <c r="C3" s="20"/>
      <c r="D3" s="20"/>
      <c r="E3" s="20"/>
      <c r="F3" s="49"/>
      <c r="G3" s="57"/>
      <c r="H3" s="57"/>
      <c r="I3" s="57"/>
      <c r="J3" s="57"/>
    </row>
    <row r="4" spans="1:23" x14ac:dyDescent="0.25">
      <c r="A4" s="20"/>
      <c r="B4" s="20"/>
      <c r="C4" s="20"/>
      <c r="D4" s="50"/>
      <c r="E4" s="20"/>
      <c r="F4" s="49"/>
      <c r="G4" s="57"/>
      <c r="H4" s="57"/>
      <c r="I4" s="57"/>
      <c r="J4" s="57"/>
    </row>
    <row r="5" spans="1:23" x14ac:dyDescent="0.25">
      <c r="A5" s="20"/>
      <c r="B5" s="20"/>
      <c r="C5" s="20"/>
      <c r="D5" s="50"/>
      <c r="E5" s="20"/>
      <c r="F5" s="49"/>
      <c r="G5" s="57"/>
      <c r="H5" s="57"/>
      <c r="I5" s="57"/>
      <c r="J5" s="57"/>
    </row>
    <row r="6" spans="1:23" x14ac:dyDescent="0.25">
      <c r="A6" s="20"/>
      <c r="B6" s="20"/>
      <c r="C6" s="20"/>
      <c r="D6" s="20"/>
      <c r="E6" s="20"/>
      <c r="F6" s="49"/>
      <c r="G6" s="57"/>
      <c r="H6" s="57"/>
      <c r="I6" s="57"/>
      <c r="J6" s="57"/>
    </row>
    <row r="7" spans="1:23" x14ac:dyDescent="0.25">
      <c r="A7" s="20"/>
      <c r="B7" s="14"/>
      <c r="C7" s="1"/>
      <c r="D7" s="21"/>
      <c r="E7" s="21"/>
      <c r="F7" s="4"/>
    </row>
    <row r="8" spans="1:23" x14ac:dyDescent="0.25">
      <c r="A8" s="20"/>
      <c r="B8" s="14"/>
      <c r="C8" s="1"/>
      <c r="D8" s="21"/>
      <c r="E8" s="21"/>
      <c r="F8" s="4"/>
    </row>
    <row r="9" spans="1:23" ht="63.6" customHeight="1" x14ac:dyDescent="0.25">
      <c r="A9" s="301" t="s">
        <v>48</v>
      </c>
      <c r="B9" s="301"/>
      <c r="C9" s="301"/>
      <c r="D9" s="301"/>
      <c r="E9" s="301"/>
      <c r="F9" s="301"/>
      <c r="G9" s="301"/>
      <c r="H9" s="301"/>
      <c r="I9" s="301"/>
      <c r="J9" s="301"/>
      <c r="K9" s="301"/>
      <c r="L9" s="301"/>
      <c r="M9" s="301"/>
      <c r="N9" s="301"/>
      <c r="O9" s="301"/>
      <c r="P9" s="301"/>
      <c r="Q9" s="301"/>
      <c r="R9" s="301"/>
      <c r="S9" s="301"/>
      <c r="T9" s="301"/>
      <c r="U9" s="301"/>
      <c r="V9" s="301"/>
      <c r="W9" s="301"/>
    </row>
    <row r="11" spans="1:23" ht="15.75" thickBot="1" x14ac:dyDescent="0.3"/>
    <row r="12" spans="1:23" ht="24" thickBot="1" x14ac:dyDescent="0.3">
      <c r="A12" s="302" t="s">
        <v>28</v>
      </c>
      <c r="B12" s="303"/>
      <c r="C12" s="303"/>
      <c r="D12" s="303"/>
      <c r="E12" s="303"/>
      <c r="F12" s="303"/>
      <c r="G12" s="303"/>
      <c r="H12" s="303"/>
      <c r="I12" s="303"/>
      <c r="J12" s="303"/>
      <c r="K12" s="303"/>
      <c r="L12" s="303"/>
      <c r="M12" s="303"/>
      <c r="N12" s="303"/>
      <c r="O12" s="303"/>
      <c r="P12" s="303"/>
      <c r="Q12" s="303"/>
      <c r="R12" s="303"/>
      <c r="S12" s="303"/>
      <c r="T12" s="303"/>
      <c r="U12" s="303"/>
      <c r="V12" s="303"/>
      <c r="W12" s="304"/>
    </row>
    <row r="13" spans="1:23" s="259" customFormat="1" ht="15" customHeight="1" x14ac:dyDescent="0.25">
      <c r="A13" s="312" t="s">
        <v>150</v>
      </c>
      <c r="B13" s="313"/>
      <c r="C13" s="313"/>
      <c r="D13" s="313"/>
      <c r="E13" s="313"/>
      <c r="F13" s="313"/>
      <c r="G13" s="313"/>
      <c r="H13" s="313"/>
      <c r="I13" s="313"/>
      <c r="J13" s="313"/>
      <c r="K13" s="313"/>
      <c r="L13" s="313"/>
      <c r="M13" s="313"/>
      <c r="N13" s="313"/>
      <c r="O13" s="313"/>
      <c r="P13" s="313"/>
      <c r="Q13" s="313"/>
      <c r="R13" s="313"/>
      <c r="S13" s="313"/>
      <c r="T13" s="313"/>
      <c r="U13" s="313"/>
      <c r="V13" s="313"/>
      <c r="W13" s="314"/>
    </row>
    <row r="14" spans="1:23" s="259" customFormat="1" ht="15" customHeight="1" x14ac:dyDescent="0.25">
      <c r="A14" s="260"/>
      <c r="B14" s="261"/>
      <c r="C14" s="261"/>
      <c r="D14" s="262" t="s">
        <v>153</v>
      </c>
      <c r="E14" s="261"/>
      <c r="F14" s="261"/>
      <c r="G14" s="261"/>
      <c r="H14" s="261"/>
      <c r="I14" s="261"/>
      <c r="J14" s="261"/>
      <c r="K14" s="261"/>
      <c r="L14" s="261"/>
      <c r="M14" s="263" t="s">
        <v>54</v>
      </c>
      <c r="N14" s="263"/>
      <c r="O14" s="263"/>
      <c r="P14" s="263"/>
      <c r="Q14" s="263"/>
      <c r="R14" s="263"/>
      <c r="S14" s="263"/>
      <c r="T14" s="263"/>
      <c r="U14" s="261"/>
      <c r="V14" s="261"/>
      <c r="W14" s="264"/>
    </row>
    <row r="15" spans="1:23" s="259" customFormat="1" ht="15" customHeight="1" x14ac:dyDescent="0.25">
      <c r="A15" s="265"/>
      <c r="B15" s="266"/>
      <c r="C15" s="266"/>
      <c r="D15" s="266"/>
      <c r="E15" s="266"/>
      <c r="F15" s="266"/>
      <c r="G15" s="266"/>
      <c r="H15" s="266"/>
      <c r="I15" s="266"/>
      <c r="J15" s="266"/>
      <c r="K15" s="266"/>
      <c r="L15" s="266"/>
      <c r="M15" s="266"/>
      <c r="N15" s="266"/>
      <c r="O15" s="266"/>
      <c r="P15" s="266"/>
      <c r="Q15" s="266"/>
      <c r="R15" s="266"/>
      <c r="S15" s="266"/>
      <c r="T15" s="266"/>
      <c r="U15" s="266"/>
      <c r="V15" s="266"/>
      <c r="W15" s="267"/>
    </row>
    <row r="16" spans="1:23" s="259" customFormat="1" ht="15" customHeight="1" thickBot="1" x14ac:dyDescent="0.3">
      <c r="A16" s="287" t="s">
        <v>53</v>
      </c>
      <c r="B16" s="288"/>
      <c r="C16" s="288"/>
      <c r="D16" s="288"/>
      <c r="E16" s="288"/>
      <c r="F16" s="288"/>
      <c r="G16" s="288"/>
      <c r="H16" s="288"/>
      <c r="I16" s="288"/>
      <c r="J16" s="288"/>
      <c r="K16" s="288"/>
      <c r="L16" s="288"/>
      <c r="M16" s="288"/>
      <c r="N16" s="288"/>
      <c r="O16" s="288"/>
      <c r="P16" s="288"/>
      <c r="Q16" s="288"/>
      <c r="R16" s="288"/>
      <c r="S16" s="288"/>
      <c r="T16" s="288"/>
      <c r="U16" s="288"/>
      <c r="V16" s="288"/>
      <c r="W16" s="289"/>
    </row>
    <row r="18" spans="1:23" ht="15.75" thickBot="1" x14ac:dyDescent="0.3"/>
    <row r="19" spans="1:23" ht="24" thickBot="1" x14ac:dyDescent="0.3">
      <c r="A19" s="302" t="s">
        <v>29</v>
      </c>
      <c r="B19" s="303"/>
      <c r="C19" s="303"/>
      <c r="D19" s="303"/>
      <c r="E19" s="303"/>
      <c r="F19" s="303"/>
      <c r="G19" s="303"/>
      <c r="H19" s="303"/>
      <c r="I19" s="303"/>
      <c r="J19" s="303"/>
      <c r="K19" s="303"/>
      <c r="L19" s="303"/>
      <c r="M19" s="303"/>
      <c r="N19" s="303"/>
      <c r="O19" s="303"/>
      <c r="P19" s="303"/>
      <c r="Q19" s="303"/>
      <c r="R19" s="303"/>
      <c r="S19" s="303"/>
      <c r="T19" s="303"/>
      <c r="U19" s="303"/>
      <c r="V19" s="303"/>
      <c r="W19" s="304"/>
    </row>
    <row r="20" spans="1:23" ht="18.75" customHeight="1" x14ac:dyDescent="0.25">
      <c r="A20" s="308" t="s">
        <v>151</v>
      </c>
      <c r="B20" s="309"/>
      <c r="C20" s="309"/>
      <c r="D20" s="309"/>
      <c r="E20" s="309"/>
      <c r="F20" s="309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10"/>
    </row>
    <row r="21" spans="1:23" x14ac:dyDescent="0.25">
      <c r="A21" s="59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1"/>
    </row>
    <row r="22" spans="1:23" ht="15" customHeight="1" x14ac:dyDescent="0.25">
      <c r="A22" s="62"/>
      <c r="B22" s="57"/>
      <c r="C22" s="57"/>
      <c r="D22" s="57"/>
      <c r="E22" s="57"/>
      <c r="F22" s="57"/>
      <c r="G22" s="57"/>
      <c r="H22" s="57"/>
      <c r="I22" s="296" t="s">
        <v>37</v>
      </c>
      <c r="J22" s="296"/>
      <c r="K22" s="296"/>
      <c r="L22" s="296" t="s">
        <v>43</v>
      </c>
      <c r="M22" s="296"/>
      <c r="N22" s="296"/>
      <c r="O22" s="296"/>
      <c r="P22" s="57"/>
      <c r="Q22" s="57"/>
      <c r="R22" s="57"/>
      <c r="S22" s="57"/>
      <c r="T22" s="57"/>
      <c r="U22" s="57"/>
      <c r="V22" s="57"/>
      <c r="W22" s="63"/>
    </row>
    <row r="23" spans="1:23" ht="15" customHeight="1" x14ac:dyDescent="0.25">
      <c r="A23" s="62"/>
      <c r="B23" s="57"/>
      <c r="C23" s="57"/>
      <c r="D23" s="57"/>
      <c r="E23" s="57"/>
      <c r="F23" s="57"/>
      <c r="G23" s="57"/>
      <c r="H23" s="57"/>
      <c r="I23" s="297" t="s">
        <v>18</v>
      </c>
      <c r="J23" s="297"/>
      <c r="K23" s="297"/>
      <c r="L23" s="311" t="s">
        <v>44</v>
      </c>
      <c r="M23" s="311"/>
      <c r="N23" s="311"/>
      <c r="O23" s="311"/>
      <c r="P23" s="57"/>
      <c r="Q23" s="57"/>
      <c r="R23" s="57"/>
      <c r="S23" s="57"/>
      <c r="T23" s="57"/>
      <c r="U23" s="57"/>
      <c r="V23" s="57"/>
      <c r="W23" s="63"/>
    </row>
    <row r="24" spans="1:23" ht="15" customHeight="1" x14ac:dyDescent="0.25">
      <c r="A24" s="62"/>
      <c r="B24" s="57"/>
      <c r="C24" s="57"/>
      <c r="D24" s="57"/>
      <c r="E24" s="57"/>
      <c r="F24" s="57"/>
      <c r="G24" s="57"/>
      <c r="H24" s="57"/>
      <c r="I24" s="297"/>
      <c r="J24" s="297"/>
      <c r="K24" s="297"/>
      <c r="L24" s="311" t="s">
        <v>26</v>
      </c>
      <c r="M24" s="311"/>
      <c r="N24" s="311"/>
      <c r="O24" s="311"/>
      <c r="P24" s="57"/>
      <c r="Q24" s="57"/>
      <c r="R24" s="57"/>
      <c r="S24" s="57"/>
      <c r="T24" s="57"/>
      <c r="U24" s="57"/>
      <c r="V24" s="57"/>
      <c r="W24" s="63"/>
    </row>
    <row r="25" spans="1:23" ht="15" customHeight="1" x14ac:dyDescent="0.25">
      <c r="A25" s="62"/>
      <c r="B25" s="57"/>
      <c r="C25" s="57"/>
      <c r="D25" s="57"/>
      <c r="E25" s="57"/>
      <c r="F25" s="57"/>
      <c r="G25" s="57"/>
      <c r="H25" s="57"/>
      <c r="I25" s="297"/>
      <c r="J25" s="297"/>
      <c r="K25" s="297"/>
      <c r="L25" s="311" t="s">
        <v>21</v>
      </c>
      <c r="M25" s="311"/>
      <c r="N25" s="311"/>
      <c r="O25" s="311"/>
      <c r="P25" s="57"/>
      <c r="Q25" s="57"/>
      <c r="R25" s="57"/>
      <c r="S25" s="57"/>
      <c r="T25" s="57"/>
      <c r="U25" s="57"/>
      <c r="V25" s="57"/>
      <c r="W25" s="63"/>
    </row>
    <row r="26" spans="1:23" ht="15" customHeight="1" x14ac:dyDescent="0.25">
      <c r="A26" s="62"/>
      <c r="B26" s="57"/>
      <c r="C26" s="57"/>
      <c r="D26" s="57"/>
      <c r="E26" s="57"/>
      <c r="F26" s="57"/>
      <c r="G26" s="57"/>
      <c r="H26" s="57"/>
      <c r="I26" s="297"/>
      <c r="J26" s="297"/>
      <c r="K26" s="297"/>
      <c r="L26" s="311" t="s">
        <v>23</v>
      </c>
      <c r="M26" s="311"/>
      <c r="N26" s="311"/>
      <c r="O26" s="311"/>
      <c r="P26" s="57"/>
      <c r="Q26" s="57"/>
      <c r="R26" s="57"/>
      <c r="S26" s="57"/>
      <c r="T26" s="57"/>
      <c r="U26" s="57"/>
      <c r="V26" s="57"/>
      <c r="W26" s="63"/>
    </row>
    <row r="27" spans="1:23" ht="15" customHeight="1" x14ac:dyDescent="0.25">
      <c r="A27" s="62"/>
      <c r="B27" s="57"/>
      <c r="C27" s="57"/>
      <c r="D27" s="57"/>
      <c r="E27" s="57"/>
      <c r="F27" s="57"/>
      <c r="G27" s="57"/>
      <c r="H27" s="57"/>
      <c r="I27" s="297"/>
      <c r="J27" s="297"/>
      <c r="K27" s="297"/>
      <c r="L27" s="311" t="s">
        <v>22</v>
      </c>
      <c r="M27" s="311"/>
      <c r="N27" s="311"/>
      <c r="O27" s="311"/>
      <c r="P27" s="57"/>
      <c r="Q27" s="57"/>
      <c r="R27" s="57"/>
      <c r="S27" s="57"/>
      <c r="T27" s="57"/>
      <c r="U27" s="57"/>
      <c r="V27" s="57"/>
      <c r="W27" s="63"/>
    </row>
    <row r="28" spans="1:23" ht="15" customHeight="1" x14ac:dyDescent="0.25">
      <c r="A28" s="62"/>
      <c r="B28" s="57"/>
      <c r="C28" s="57"/>
      <c r="D28" s="57"/>
      <c r="E28" s="57"/>
      <c r="F28" s="57"/>
      <c r="G28" s="57"/>
      <c r="H28" s="57"/>
      <c r="I28" s="297" t="s">
        <v>19</v>
      </c>
      <c r="J28" s="297"/>
      <c r="K28" s="297"/>
      <c r="L28" s="311" t="s">
        <v>45</v>
      </c>
      <c r="M28" s="311"/>
      <c r="N28" s="311"/>
      <c r="O28" s="311"/>
      <c r="P28" s="57"/>
      <c r="Q28" s="57"/>
      <c r="R28" s="57"/>
      <c r="S28" s="57"/>
      <c r="T28" s="57"/>
      <c r="U28" s="57"/>
      <c r="V28" s="57"/>
      <c r="W28" s="63"/>
    </row>
    <row r="29" spans="1:23" ht="15" customHeight="1" x14ac:dyDescent="0.25">
      <c r="A29" s="62"/>
      <c r="B29" s="57"/>
      <c r="C29" s="57"/>
      <c r="D29" s="57"/>
      <c r="E29" s="57"/>
      <c r="F29" s="57"/>
      <c r="G29" s="57"/>
      <c r="H29" s="57"/>
      <c r="I29" s="297"/>
      <c r="J29" s="297"/>
      <c r="K29" s="297"/>
      <c r="L29" s="311" t="s">
        <v>25</v>
      </c>
      <c r="M29" s="311"/>
      <c r="N29" s="311"/>
      <c r="O29" s="311"/>
      <c r="P29" s="57"/>
      <c r="Q29" s="57"/>
      <c r="R29" s="57"/>
      <c r="S29" s="57"/>
      <c r="T29" s="57"/>
      <c r="U29" s="57"/>
      <c r="V29" s="57"/>
      <c r="W29" s="63"/>
    </row>
    <row r="30" spans="1:23" x14ac:dyDescent="0.25">
      <c r="A30" s="62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63"/>
    </row>
    <row r="31" spans="1:23" ht="18.75" customHeight="1" x14ac:dyDescent="0.25">
      <c r="A31" s="305" t="s">
        <v>30</v>
      </c>
      <c r="B31" s="306"/>
      <c r="C31" s="306"/>
      <c r="D31" s="306"/>
      <c r="E31" s="306"/>
      <c r="F31" s="306"/>
      <c r="G31" s="306"/>
      <c r="H31" s="306"/>
      <c r="I31" s="306"/>
      <c r="J31" s="306"/>
      <c r="K31" s="306"/>
      <c r="L31" s="306"/>
      <c r="M31" s="306"/>
      <c r="N31" s="306"/>
      <c r="O31" s="306"/>
      <c r="P31" s="306"/>
      <c r="Q31" s="306"/>
      <c r="R31" s="306"/>
      <c r="S31" s="306"/>
      <c r="T31" s="306"/>
      <c r="U31" s="306"/>
      <c r="V31" s="306"/>
      <c r="W31" s="307"/>
    </row>
    <row r="32" spans="1:23" x14ac:dyDescent="0.25">
      <c r="A32" s="290" t="s">
        <v>31</v>
      </c>
      <c r="B32" s="291"/>
      <c r="C32" s="291"/>
      <c r="D32" s="291"/>
      <c r="E32" s="291"/>
      <c r="F32" s="291"/>
      <c r="G32" s="291"/>
      <c r="H32" s="291"/>
      <c r="I32" s="291"/>
      <c r="J32" s="291"/>
      <c r="K32" s="291"/>
      <c r="L32" s="291"/>
      <c r="M32" s="291"/>
      <c r="N32" s="291"/>
      <c r="O32" s="291"/>
      <c r="P32" s="291"/>
      <c r="Q32" s="291"/>
      <c r="R32" s="291"/>
      <c r="S32" s="291"/>
      <c r="T32" s="291"/>
      <c r="U32" s="291"/>
      <c r="V32" s="291"/>
      <c r="W32" s="292"/>
    </row>
    <row r="33" spans="1:23" x14ac:dyDescent="0.25">
      <c r="A33" s="293" t="s">
        <v>155</v>
      </c>
      <c r="B33" s="294"/>
      <c r="C33" s="294"/>
      <c r="D33" s="294"/>
      <c r="E33" s="294"/>
      <c r="F33" s="294"/>
      <c r="G33" s="294"/>
      <c r="H33" s="294"/>
      <c r="I33" s="294"/>
      <c r="J33" s="294"/>
      <c r="K33" s="294"/>
      <c r="L33" s="294"/>
      <c r="M33" s="294"/>
      <c r="N33" s="294"/>
      <c r="O33" s="294"/>
      <c r="P33" s="294"/>
      <c r="Q33" s="294"/>
      <c r="R33" s="294"/>
      <c r="S33" s="294"/>
      <c r="T33" s="294"/>
      <c r="U33" s="294"/>
      <c r="V33" s="294"/>
      <c r="W33" s="295"/>
    </row>
    <row r="34" spans="1:23" ht="15.75" thickBot="1" x14ac:dyDescent="0.3">
      <c r="A34" s="298" t="s">
        <v>32</v>
      </c>
      <c r="B34" s="299"/>
      <c r="C34" s="299"/>
      <c r="D34" s="299"/>
      <c r="E34" s="299"/>
      <c r="F34" s="299"/>
      <c r="G34" s="299"/>
      <c r="H34" s="299"/>
      <c r="I34" s="299"/>
      <c r="J34" s="299"/>
      <c r="K34" s="299"/>
      <c r="L34" s="299"/>
      <c r="M34" s="299"/>
      <c r="N34" s="299"/>
      <c r="O34" s="299"/>
      <c r="P34" s="299"/>
      <c r="Q34" s="299"/>
      <c r="R34" s="299"/>
      <c r="S34" s="299"/>
      <c r="T34" s="299"/>
      <c r="U34" s="299"/>
      <c r="V34" s="299"/>
      <c r="W34" s="300"/>
    </row>
  </sheetData>
  <sheetProtection algorithmName="SHA-512" hashValue="Yf9PcCBAhVUcb6/8o2FsrcLUc3RKDrueeSn3Ohc1raYPT0jN3RN2kfQr9MfNe0Yr8MnJ3cJr2KzhfCXMvIhGRg==" saltValue="XZhdqMHIkeupOzO+rOnuMA==" spinCount="100000" sheet="1" objects="1" scenarios="1"/>
  <mergeCells count="21">
    <mergeCell ref="A34:W34"/>
    <mergeCell ref="A9:W9"/>
    <mergeCell ref="A12:W12"/>
    <mergeCell ref="A19:W19"/>
    <mergeCell ref="A31:W31"/>
    <mergeCell ref="A20:W20"/>
    <mergeCell ref="I28:K29"/>
    <mergeCell ref="L23:O23"/>
    <mergeCell ref="L24:O24"/>
    <mergeCell ref="L25:O25"/>
    <mergeCell ref="L26:O26"/>
    <mergeCell ref="L27:O27"/>
    <mergeCell ref="L28:O28"/>
    <mergeCell ref="L22:O22"/>
    <mergeCell ref="L29:O29"/>
    <mergeCell ref="A13:W13"/>
    <mergeCell ref="A16:W16"/>
    <mergeCell ref="A32:W32"/>
    <mergeCell ref="A33:W33"/>
    <mergeCell ref="I22:K22"/>
    <mergeCell ref="I23:K27"/>
  </mergeCells>
  <hyperlinks>
    <hyperlink ref="M14:T14" r:id="rId1" display=": https://daaf.mayotte.agriculture.gouv.fr/guide-du-beneficiaire-et-notice-transversale-a618.html"/>
  </hyperlinks>
  <pageMargins left="0.7" right="0.7" top="0.75" bottom="0.75" header="0.3" footer="0.3"/>
  <pageSetup paperSize="9" scale="4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I507"/>
  <sheetViews>
    <sheetView zoomScaleNormal="100" workbookViewId="0">
      <pane ySplit="4" topLeftCell="A5" activePane="bottomLeft" state="frozen"/>
      <selection activeCell="B15" sqref="B15"/>
      <selection pane="bottomLeft" activeCell="F11" sqref="F11"/>
    </sheetView>
  </sheetViews>
  <sheetFormatPr baseColWidth="10" defaultColWidth="11.42578125" defaultRowHeight="15" x14ac:dyDescent="0.25"/>
  <cols>
    <col min="1" max="1" width="8.7109375" style="58" customWidth="1"/>
    <col min="2" max="2" width="47" style="58" bestFit="1" customWidth="1"/>
    <col min="3" max="3" width="29.7109375" style="58" bestFit="1" customWidth="1"/>
    <col min="4" max="4" width="17.5703125" style="58" bestFit="1" customWidth="1"/>
    <col min="5" max="5" width="32.7109375" style="58" bestFit="1" customWidth="1"/>
    <col min="6" max="6" width="22" style="58" customWidth="1"/>
    <col min="7" max="7" width="21.42578125" style="58" bestFit="1" customWidth="1"/>
    <col min="8" max="8" width="17.7109375" style="58" customWidth="1"/>
    <col min="9" max="9" width="70.7109375" style="58" customWidth="1"/>
    <col min="10" max="16384" width="11.42578125" style="58"/>
  </cols>
  <sheetData>
    <row r="1" spans="1:9" ht="29.25" thickBot="1" x14ac:dyDescent="0.3">
      <c r="A1" s="317" t="s">
        <v>3</v>
      </c>
      <c r="B1" s="318"/>
      <c r="C1" s="318"/>
      <c r="D1" s="318"/>
      <c r="E1" s="318"/>
      <c r="F1" s="318"/>
      <c r="G1" s="318"/>
      <c r="H1" s="318"/>
      <c r="I1" s="319"/>
    </row>
    <row r="2" spans="1:9" ht="45" customHeight="1" thickBot="1" x14ac:dyDescent="0.3">
      <c r="A2" s="320" t="s">
        <v>70</v>
      </c>
      <c r="B2" s="321"/>
      <c r="C2" s="321"/>
      <c r="D2" s="321"/>
      <c r="E2" s="321"/>
      <c r="F2" s="321"/>
      <c r="G2" s="321"/>
      <c r="H2" s="321"/>
      <c r="I2" s="322"/>
    </row>
    <row r="3" spans="1:9" ht="30" x14ac:dyDescent="0.25">
      <c r="A3" s="315" t="s">
        <v>0</v>
      </c>
      <c r="B3" s="109" t="s">
        <v>2</v>
      </c>
      <c r="C3" s="109" t="s">
        <v>55</v>
      </c>
      <c r="D3" s="109" t="s">
        <v>49</v>
      </c>
      <c r="E3" s="109" t="s">
        <v>39</v>
      </c>
      <c r="F3" s="109" t="s">
        <v>58</v>
      </c>
      <c r="G3" s="109" t="s">
        <v>60</v>
      </c>
      <c r="H3" s="109" t="s">
        <v>66</v>
      </c>
      <c r="I3" s="110" t="s">
        <v>33</v>
      </c>
    </row>
    <row r="4" spans="1:9" ht="45" x14ac:dyDescent="0.25">
      <c r="A4" s="316"/>
      <c r="B4" s="111" t="s">
        <v>62</v>
      </c>
      <c r="C4" s="111" t="s">
        <v>63</v>
      </c>
      <c r="D4" s="111" t="s">
        <v>56</v>
      </c>
      <c r="E4" s="111" t="s">
        <v>64</v>
      </c>
      <c r="F4" s="111" t="s">
        <v>59</v>
      </c>
      <c r="G4" s="111" t="s">
        <v>61</v>
      </c>
      <c r="H4" s="111" t="s">
        <v>57</v>
      </c>
      <c r="I4" s="112" t="s">
        <v>34</v>
      </c>
    </row>
    <row r="5" spans="1:9" ht="20.100000000000001" customHeight="1" thickBot="1" x14ac:dyDescent="0.3">
      <c r="A5" s="64" t="s">
        <v>35</v>
      </c>
      <c r="B5" s="65" t="s">
        <v>41</v>
      </c>
      <c r="C5" s="65" t="s">
        <v>36</v>
      </c>
      <c r="D5" s="65" t="s">
        <v>42</v>
      </c>
      <c r="E5" s="66" t="s">
        <v>20</v>
      </c>
      <c r="F5" s="240">
        <v>45676</v>
      </c>
      <c r="G5" s="240">
        <v>45688</v>
      </c>
      <c r="H5" s="67">
        <v>2850</v>
      </c>
      <c r="I5" s="68"/>
    </row>
    <row r="6" spans="1:9" ht="20.100000000000001" customHeight="1" thickBot="1" x14ac:dyDescent="0.3">
      <c r="A6" s="69"/>
      <c r="B6" s="111"/>
      <c r="C6" s="111"/>
      <c r="D6" s="111"/>
      <c r="E6" s="111"/>
      <c r="F6" s="142"/>
      <c r="G6" s="146" t="s">
        <v>40</v>
      </c>
      <c r="H6" s="147">
        <f>SUM(H7:H505)</f>
        <v>0</v>
      </c>
      <c r="I6" s="143"/>
    </row>
    <row r="7" spans="1:9" ht="20.100000000000001" customHeight="1" x14ac:dyDescent="0.25">
      <c r="A7" s="69">
        <v>1</v>
      </c>
      <c r="B7" s="32"/>
      <c r="C7" s="32"/>
      <c r="D7" s="32"/>
      <c r="E7" s="29"/>
      <c r="F7" s="92"/>
      <c r="G7" s="144"/>
      <c r="H7" s="145"/>
      <c r="I7" s="30"/>
    </row>
    <row r="8" spans="1:9" ht="20.100000000000001" customHeight="1" x14ac:dyDescent="0.25">
      <c r="A8" s="70">
        <v>2</v>
      </c>
      <c r="B8" s="32"/>
      <c r="C8" s="32"/>
      <c r="D8" s="32"/>
      <c r="E8" s="32"/>
      <c r="F8" s="93"/>
      <c r="G8" s="93"/>
      <c r="H8" s="33"/>
      <c r="I8" s="34"/>
    </row>
    <row r="9" spans="1:9" ht="20.100000000000001" customHeight="1" x14ac:dyDescent="0.25">
      <c r="A9" s="70">
        <v>3</v>
      </c>
      <c r="B9" s="32"/>
      <c r="C9" s="32"/>
      <c r="D9" s="32"/>
      <c r="E9" s="32"/>
      <c r="F9" s="93"/>
      <c r="G9" s="93"/>
      <c r="H9" s="33"/>
      <c r="I9" s="34"/>
    </row>
    <row r="10" spans="1:9" ht="20.100000000000001" customHeight="1" x14ac:dyDescent="0.25">
      <c r="A10" s="70">
        <v>4</v>
      </c>
      <c r="B10" s="32"/>
      <c r="C10" s="32"/>
      <c r="D10" s="32"/>
      <c r="E10" s="32"/>
      <c r="F10" s="93"/>
      <c r="G10" s="93"/>
      <c r="H10" s="33"/>
      <c r="I10" s="34"/>
    </row>
    <row r="11" spans="1:9" ht="20.100000000000001" customHeight="1" x14ac:dyDescent="0.25">
      <c r="A11" s="70">
        <v>5</v>
      </c>
      <c r="B11" s="32"/>
      <c r="C11" s="32"/>
      <c r="D11" s="32"/>
      <c r="E11" s="32"/>
      <c r="F11" s="93"/>
      <c r="G11" s="93"/>
      <c r="H11" s="33"/>
      <c r="I11" s="34"/>
    </row>
    <row r="12" spans="1:9" ht="20.100000000000001" customHeight="1" x14ac:dyDescent="0.25">
      <c r="A12" s="70">
        <v>6</v>
      </c>
      <c r="B12" s="32"/>
      <c r="C12" s="32"/>
      <c r="D12" s="32"/>
      <c r="E12" s="32"/>
      <c r="F12" s="93"/>
      <c r="G12" s="93"/>
      <c r="H12" s="33"/>
      <c r="I12" s="34"/>
    </row>
    <row r="13" spans="1:9" ht="20.100000000000001" customHeight="1" x14ac:dyDescent="0.25">
      <c r="A13" s="70">
        <v>7</v>
      </c>
      <c r="B13" s="32"/>
      <c r="C13" s="32"/>
      <c r="D13" s="32"/>
      <c r="E13" s="32"/>
      <c r="F13" s="93"/>
      <c r="G13" s="93"/>
      <c r="H13" s="33"/>
      <c r="I13" s="34"/>
    </row>
    <row r="14" spans="1:9" ht="20.100000000000001" customHeight="1" x14ac:dyDescent="0.25">
      <c r="A14" s="70">
        <v>8</v>
      </c>
      <c r="B14" s="32"/>
      <c r="C14" s="32"/>
      <c r="D14" s="32"/>
      <c r="E14" s="32"/>
      <c r="F14" s="93"/>
      <c r="G14" s="93"/>
      <c r="H14" s="33"/>
      <c r="I14" s="34"/>
    </row>
    <row r="15" spans="1:9" ht="20.100000000000001" customHeight="1" x14ac:dyDescent="0.25">
      <c r="A15" s="70">
        <v>9</v>
      </c>
      <c r="B15" s="32"/>
      <c r="C15" s="32"/>
      <c r="D15" s="32"/>
      <c r="E15" s="32"/>
      <c r="F15" s="93"/>
      <c r="G15" s="93"/>
      <c r="H15" s="33"/>
      <c r="I15" s="34"/>
    </row>
    <row r="16" spans="1:9" ht="20.100000000000001" customHeight="1" x14ac:dyDescent="0.25">
      <c r="A16" s="70">
        <v>10</v>
      </c>
      <c r="B16" s="32"/>
      <c r="C16" s="32"/>
      <c r="D16" s="32"/>
      <c r="E16" s="32"/>
      <c r="F16" s="93"/>
      <c r="G16" s="93"/>
      <c r="H16" s="33"/>
      <c r="I16" s="34"/>
    </row>
    <row r="17" spans="1:9" ht="20.100000000000001" customHeight="1" x14ac:dyDescent="0.25">
      <c r="A17" s="70">
        <v>11</v>
      </c>
      <c r="B17" s="32"/>
      <c r="C17" s="32"/>
      <c r="D17" s="32"/>
      <c r="E17" s="32"/>
      <c r="F17" s="32"/>
      <c r="G17" s="32"/>
      <c r="H17" s="33"/>
      <c r="I17" s="34"/>
    </row>
    <row r="18" spans="1:9" ht="20.100000000000001" customHeight="1" x14ac:dyDescent="0.25">
      <c r="A18" s="70">
        <v>12</v>
      </c>
      <c r="B18" s="32"/>
      <c r="C18" s="32"/>
      <c r="D18" s="32"/>
      <c r="E18" s="32"/>
      <c r="F18" s="93"/>
      <c r="G18" s="93"/>
      <c r="H18" s="33"/>
      <c r="I18" s="34"/>
    </row>
    <row r="19" spans="1:9" ht="20.100000000000001" customHeight="1" x14ac:dyDescent="0.25">
      <c r="A19" s="70">
        <v>13</v>
      </c>
      <c r="B19" s="32"/>
      <c r="C19" s="32"/>
      <c r="D19" s="32"/>
      <c r="E19" s="32"/>
      <c r="F19" s="32"/>
      <c r="G19" s="32"/>
      <c r="H19" s="33"/>
      <c r="I19" s="34"/>
    </row>
    <row r="20" spans="1:9" ht="20.100000000000001" customHeight="1" x14ac:dyDescent="0.25">
      <c r="A20" s="70">
        <v>14</v>
      </c>
      <c r="B20" s="32"/>
      <c r="C20" s="32"/>
      <c r="D20" s="32"/>
      <c r="E20" s="32"/>
      <c r="F20" s="32"/>
      <c r="G20" s="32"/>
      <c r="H20" s="33"/>
      <c r="I20" s="34"/>
    </row>
    <row r="21" spans="1:9" ht="20.100000000000001" customHeight="1" x14ac:dyDescent="0.25">
      <c r="A21" s="70">
        <v>15</v>
      </c>
      <c r="B21" s="32"/>
      <c r="C21" s="32"/>
      <c r="D21" s="32"/>
      <c r="E21" s="32"/>
      <c r="F21" s="32"/>
      <c r="G21" s="32"/>
      <c r="H21" s="33"/>
      <c r="I21" s="34"/>
    </row>
    <row r="22" spans="1:9" ht="20.100000000000001" customHeight="1" x14ac:dyDescent="0.25">
      <c r="A22" s="70">
        <v>16</v>
      </c>
      <c r="B22" s="32"/>
      <c r="C22" s="32"/>
      <c r="D22" s="32"/>
      <c r="E22" s="32"/>
      <c r="F22" s="32"/>
      <c r="G22" s="32"/>
      <c r="H22" s="33"/>
      <c r="I22" s="34"/>
    </row>
    <row r="23" spans="1:9" ht="20.100000000000001" customHeight="1" x14ac:dyDescent="0.25">
      <c r="A23" s="70">
        <v>17</v>
      </c>
      <c r="B23" s="31"/>
      <c r="C23" s="32"/>
      <c r="D23" s="32"/>
      <c r="E23" s="32"/>
      <c r="F23" s="32"/>
      <c r="G23" s="32"/>
      <c r="H23" s="33"/>
      <c r="I23" s="34"/>
    </row>
    <row r="24" spans="1:9" ht="20.100000000000001" customHeight="1" x14ac:dyDescent="0.25">
      <c r="A24" s="70">
        <v>18</v>
      </c>
      <c r="B24" s="31"/>
      <c r="C24" s="32"/>
      <c r="D24" s="32"/>
      <c r="E24" s="32"/>
      <c r="F24" s="32"/>
      <c r="G24" s="32"/>
      <c r="H24" s="33"/>
      <c r="I24" s="34"/>
    </row>
    <row r="25" spans="1:9" ht="20.100000000000001" customHeight="1" x14ac:dyDescent="0.25">
      <c r="A25" s="70">
        <v>19</v>
      </c>
      <c r="B25" s="31"/>
      <c r="C25" s="32"/>
      <c r="D25" s="32"/>
      <c r="E25" s="32"/>
      <c r="F25" s="32"/>
      <c r="G25" s="32"/>
      <c r="H25" s="33"/>
      <c r="I25" s="34"/>
    </row>
    <row r="26" spans="1:9" ht="20.100000000000001" customHeight="1" x14ac:dyDescent="0.25">
      <c r="A26" s="70">
        <v>20</v>
      </c>
      <c r="B26" s="31"/>
      <c r="C26" s="32"/>
      <c r="D26" s="32"/>
      <c r="E26" s="32"/>
      <c r="F26" s="32"/>
      <c r="G26" s="32"/>
      <c r="H26" s="33"/>
      <c r="I26" s="34"/>
    </row>
    <row r="27" spans="1:9" ht="20.100000000000001" customHeight="1" x14ac:dyDescent="0.25">
      <c r="A27" s="70">
        <v>21</v>
      </c>
      <c r="B27" s="31"/>
      <c r="C27" s="32"/>
      <c r="D27" s="32"/>
      <c r="E27" s="32"/>
      <c r="F27" s="32"/>
      <c r="G27" s="32"/>
      <c r="H27" s="33"/>
      <c r="I27" s="34"/>
    </row>
    <row r="28" spans="1:9" ht="20.100000000000001" customHeight="1" x14ac:dyDescent="0.25">
      <c r="A28" s="70">
        <v>22</v>
      </c>
      <c r="B28" s="31"/>
      <c r="C28" s="32"/>
      <c r="D28" s="32"/>
      <c r="E28" s="32"/>
      <c r="F28" s="32"/>
      <c r="G28" s="32"/>
      <c r="H28" s="33"/>
      <c r="I28" s="34"/>
    </row>
    <row r="29" spans="1:9" ht="20.100000000000001" customHeight="1" x14ac:dyDescent="0.25">
      <c r="A29" s="70">
        <v>23</v>
      </c>
      <c r="B29" s="31"/>
      <c r="C29" s="32"/>
      <c r="D29" s="32"/>
      <c r="E29" s="32"/>
      <c r="F29" s="32"/>
      <c r="G29" s="32"/>
      <c r="H29" s="33"/>
      <c r="I29" s="34"/>
    </row>
    <row r="30" spans="1:9" ht="20.100000000000001" customHeight="1" x14ac:dyDescent="0.25">
      <c r="A30" s="70">
        <v>24</v>
      </c>
      <c r="B30" s="31"/>
      <c r="C30" s="32"/>
      <c r="D30" s="32"/>
      <c r="E30" s="32"/>
      <c r="F30" s="32"/>
      <c r="G30" s="32"/>
      <c r="H30" s="33"/>
      <c r="I30" s="34"/>
    </row>
    <row r="31" spans="1:9" ht="20.100000000000001" customHeight="1" x14ac:dyDescent="0.25">
      <c r="A31" s="70">
        <v>25</v>
      </c>
      <c r="B31" s="31"/>
      <c r="C31" s="32"/>
      <c r="D31" s="32"/>
      <c r="E31" s="32"/>
      <c r="F31" s="32"/>
      <c r="G31" s="32"/>
      <c r="H31" s="33"/>
      <c r="I31" s="34"/>
    </row>
    <row r="32" spans="1:9" ht="20.100000000000001" customHeight="1" x14ac:dyDescent="0.25">
      <c r="A32" s="70">
        <v>26</v>
      </c>
      <c r="B32" s="31"/>
      <c r="C32" s="32"/>
      <c r="D32" s="32"/>
      <c r="E32" s="32"/>
      <c r="F32" s="32"/>
      <c r="G32" s="32"/>
      <c r="H32" s="33"/>
      <c r="I32" s="34"/>
    </row>
    <row r="33" spans="1:9" ht="20.100000000000001" customHeight="1" x14ac:dyDescent="0.25">
      <c r="A33" s="70">
        <v>27</v>
      </c>
      <c r="B33" s="31"/>
      <c r="C33" s="31"/>
      <c r="D33" s="32"/>
      <c r="E33" s="32"/>
      <c r="F33" s="32"/>
      <c r="G33" s="32"/>
      <c r="H33" s="33"/>
      <c r="I33" s="34"/>
    </row>
    <row r="34" spans="1:9" ht="20.100000000000001" customHeight="1" x14ac:dyDescent="0.25">
      <c r="A34" s="70">
        <v>28</v>
      </c>
      <c r="B34" s="31"/>
      <c r="C34" s="31"/>
      <c r="D34" s="32"/>
      <c r="E34" s="32"/>
      <c r="F34" s="32"/>
      <c r="G34" s="32"/>
      <c r="H34" s="33"/>
      <c r="I34" s="34"/>
    </row>
    <row r="35" spans="1:9" ht="20.100000000000001" customHeight="1" x14ac:dyDescent="0.25">
      <c r="A35" s="70">
        <v>29</v>
      </c>
      <c r="B35" s="31"/>
      <c r="C35" s="31"/>
      <c r="D35" s="32"/>
      <c r="E35" s="32"/>
      <c r="F35" s="32"/>
      <c r="G35" s="32"/>
      <c r="H35" s="33"/>
      <c r="I35" s="34"/>
    </row>
    <row r="36" spans="1:9" ht="20.100000000000001" customHeight="1" x14ac:dyDescent="0.25">
      <c r="A36" s="70">
        <v>30</v>
      </c>
      <c r="B36" s="31"/>
      <c r="C36" s="31"/>
      <c r="D36" s="32"/>
      <c r="E36" s="32"/>
      <c r="F36" s="32"/>
      <c r="G36" s="32"/>
      <c r="H36" s="33"/>
      <c r="I36" s="34"/>
    </row>
    <row r="37" spans="1:9" ht="20.100000000000001" customHeight="1" x14ac:dyDescent="0.25">
      <c r="A37" s="70">
        <v>31</v>
      </c>
      <c r="B37" s="31"/>
      <c r="C37" s="31"/>
      <c r="D37" s="32"/>
      <c r="E37" s="32"/>
      <c r="F37" s="32"/>
      <c r="G37" s="32"/>
      <c r="H37" s="33"/>
      <c r="I37" s="34"/>
    </row>
    <row r="38" spans="1:9" ht="20.100000000000001" customHeight="1" x14ac:dyDescent="0.25">
      <c r="A38" s="70">
        <v>32</v>
      </c>
      <c r="B38" s="31"/>
      <c r="C38" s="31"/>
      <c r="D38" s="32"/>
      <c r="E38" s="32"/>
      <c r="F38" s="32"/>
      <c r="G38" s="32"/>
      <c r="H38" s="33"/>
      <c r="I38" s="34"/>
    </row>
    <row r="39" spans="1:9" ht="20.100000000000001" customHeight="1" x14ac:dyDescent="0.25">
      <c r="A39" s="70">
        <v>33</v>
      </c>
      <c r="B39" s="31"/>
      <c r="C39" s="31"/>
      <c r="D39" s="32"/>
      <c r="E39" s="32"/>
      <c r="F39" s="32"/>
      <c r="G39" s="32"/>
      <c r="H39" s="33"/>
      <c r="I39" s="34"/>
    </row>
    <row r="40" spans="1:9" ht="20.100000000000001" customHeight="1" x14ac:dyDescent="0.25">
      <c r="A40" s="70">
        <v>34</v>
      </c>
      <c r="B40" s="31"/>
      <c r="C40" s="31"/>
      <c r="D40" s="32"/>
      <c r="E40" s="32"/>
      <c r="F40" s="32"/>
      <c r="G40" s="32"/>
      <c r="H40" s="33"/>
      <c r="I40" s="34"/>
    </row>
    <row r="41" spans="1:9" ht="20.100000000000001" customHeight="1" x14ac:dyDescent="0.25">
      <c r="A41" s="70">
        <v>35</v>
      </c>
      <c r="B41" s="31"/>
      <c r="C41" s="31"/>
      <c r="D41" s="32"/>
      <c r="E41" s="32"/>
      <c r="F41" s="32"/>
      <c r="G41" s="32"/>
      <c r="H41" s="33"/>
      <c r="I41" s="34"/>
    </row>
    <row r="42" spans="1:9" ht="20.100000000000001" customHeight="1" x14ac:dyDescent="0.25">
      <c r="A42" s="70">
        <v>36</v>
      </c>
      <c r="B42" s="31"/>
      <c r="C42" s="31"/>
      <c r="D42" s="32"/>
      <c r="E42" s="32"/>
      <c r="F42" s="32"/>
      <c r="G42" s="32"/>
      <c r="H42" s="33"/>
      <c r="I42" s="34"/>
    </row>
    <row r="43" spans="1:9" ht="20.100000000000001" customHeight="1" x14ac:dyDescent="0.25">
      <c r="A43" s="70">
        <v>37</v>
      </c>
      <c r="B43" s="31"/>
      <c r="C43" s="31"/>
      <c r="D43" s="32"/>
      <c r="E43" s="32"/>
      <c r="F43" s="32"/>
      <c r="G43" s="32"/>
      <c r="H43" s="33"/>
      <c r="I43" s="34"/>
    </row>
    <row r="44" spans="1:9" ht="20.100000000000001" customHeight="1" x14ac:dyDescent="0.25">
      <c r="A44" s="70">
        <v>38</v>
      </c>
      <c r="B44" s="31"/>
      <c r="C44" s="31"/>
      <c r="D44" s="32"/>
      <c r="E44" s="32"/>
      <c r="F44" s="32"/>
      <c r="G44" s="32"/>
      <c r="H44" s="33"/>
      <c r="I44" s="34"/>
    </row>
    <row r="45" spans="1:9" ht="20.100000000000001" customHeight="1" x14ac:dyDescent="0.25">
      <c r="A45" s="70">
        <v>39</v>
      </c>
      <c r="B45" s="31"/>
      <c r="C45" s="31"/>
      <c r="D45" s="32"/>
      <c r="E45" s="32"/>
      <c r="F45" s="32"/>
      <c r="G45" s="32"/>
      <c r="H45" s="33"/>
      <c r="I45" s="34"/>
    </row>
    <row r="46" spans="1:9" ht="20.100000000000001" customHeight="1" x14ac:dyDescent="0.25">
      <c r="A46" s="70">
        <v>40</v>
      </c>
      <c r="B46" s="31"/>
      <c r="C46" s="31"/>
      <c r="D46" s="32"/>
      <c r="E46" s="32"/>
      <c r="F46" s="32"/>
      <c r="G46" s="32"/>
      <c r="H46" s="33"/>
      <c r="I46" s="34"/>
    </row>
    <row r="47" spans="1:9" ht="20.100000000000001" customHeight="1" x14ac:dyDescent="0.25">
      <c r="A47" s="70">
        <v>41</v>
      </c>
      <c r="B47" s="31"/>
      <c r="C47" s="31"/>
      <c r="D47" s="32"/>
      <c r="E47" s="32"/>
      <c r="F47" s="32"/>
      <c r="G47" s="32"/>
      <c r="H47" s="33"/>
      <c r="I47" s="34"/>
    </row>
    <row r="48" spans="1:9" ht="20.100000000000001" customHeight="1" x14ac:dyDescent="0.25">
      <c r="A48" s="70">
        <v>42</v>
      </c>
      <c r="B48" s="31"/>
      <c r="C48" s="31"/>
      <c r="D48" s="32"/>
      <c r="E48" s="32"/>
      <c r="F48" s="32"/>
      <c r="G48" s="32"/>
      <c r="H48" s="33"/>
      <c r="I48" s="34"/>
    </row>
    <row r="49" spans="1:9" ht="20.100000000000001" customHeight="1" x14ac:dyDescent="0.25">
      <c r="A49" s="70">
        <v>43</v>
      </c>
      <c r="B49" s="31"/>
      <c r="C49" s="31"/>
      <c r="D49" s="32"/>
      <c r="E49" s="32"/>
      <c r="F49" s="32"/>
      <c r="G49" s="32"/>
      <c r="H49" s="33"/>
      <c r="I49" s="34"/>
    </row>
    <row r="50" spans="1:9" ht="20.100000000000001" customHeight="1" x14ac:dyDescent="0.25">
      <c r="A50" s="70">
        <v>44</v>
      </c>
      <c r="B50" s="31"/>
      <c r="C50" s="31"/>
      <c r="D50" s="32"/>
      <c r="E50" s="32"/>
      <c r="F50" s="32"/>
      <c r="G50" s="32"/>
      <c r="H50" s="33"/>
      <c r="I50" s="34"/>
    </row>
    <row r="51" spans="1:9" ht="20.100000000000001" customHeight="1" x14ac:dyDescent="0.25">
      <c r="A51" s="70">
        <v>45</v>
      </c>
      <c r="B51" s="31"/>
      <c r="C51" s="31"/>
      <c r="D51" s="32"/>
      <c r="E51" s="32"/>
      <c r="F51" s="32"/>
      <c r="G51" s="32"/>
      <c r="H51" s="33"/>
      <c r="I51" s="34"/>
    </row>
    <row r="52" spans="1:9" ht="20.100000000000001" customHeight="1" x14ac:dyDescent="0.25">
      <c r="A52" s="70">
        <v>46</v>
      </c>
      <c r="B52" s="31"/>
      <c r="C52" s="31"/>
      <c r="D52" s="32"/>
      <c r="E52" s="32"/>
      <c r="F52" s="32"/>
      <c r="G52" s="32"/>
      <c r="H52" s="33"/>
      <c r="I52" s="34"/>
    </row>
    <row r="53" spans="1:9" ht="20.100000000000001" customHeight="1" x14ac:dyDescent="0.25">
      <c r="A53" s="70">
        <v>47</v>
      </c>
      <c r="B53" s="31"/>
      <c r="C53" s="31"/>
      <c r="D53" s="32"/>
      <c r="E53" s="32"/>
      <c r="F53" s="32"/>
      <c r="G53" s="32"/>
      <c r="H53" s="33"/>
      <c r="I53" s="34"/>
    </row>
    <row r="54" spans="1:9" ht="20.100000000000001" customHeight="1" x14ac:dyDescent="0.25">
      <c r="A54" s="70">
        <v>48</v>
      </c>
      <c r="B54" s="31"/>
      <c r="C54" s="31"/>
      <c r="D54" s="32"/>
      <c r="E54" s="32"/>
      <c r="F54" s="32"/>
      <c r="G54" s="32"/>
      <c r="H54" s="33"/>
      <c r="I54" s="34"/>
    </row>
    <row r="55" spans="1:9" ht="20.100000000000001" customHeight="1" x14ac:dyDescent="0.25">
      <c r="A55" s="70">
        <v>49</v>
      </c>
      <c r="B55" s="31"/>
      <c r="C55" s="31"/>
      <c r="D55" s="32"/>
      <c r="E55" s="32"/>
      <c r="F55" s="32"/>
      <c r="G55" s="32"/>
      <c r="H55" s="33"/>
      <c r="I55" s="34"/>
    </row>
    <row r="56" spans="1:9" ht="20.100000000000001" customHeight="1" x14ac:dyDescent="0.25">
      <c r="A56" s="70">
        <v>50</v>
      </c>
      <c r="B56" s="31"/>
      <c r="C56" s="31"/>
      <c r="D56" s="32"/>
      <c r="E56" s="32"/>
      <c r="F56" s="32"/>
      <c r="G56" s="32"/>
      <c r="H56" s="33"/>
      <c r="I56" s="34"/>
    </row>
    <row r="57" spans="1:9" ht="20.100000000000001" customHeight="1" x14ac:dyDescent="0.25">
      <c r="A57" s="70">
        <v>51</v>
      </c>
      <c r="B57" s="31"/>
      <c r="C57" s="31"/>
      <c r="D57" s="32"/>
      <c r="E57" s="32"/>
      <c r="F57" s="32"/>
      <c r="G57" s="32"/>
      <c r="H57" s="33"/>
      <c r="I57" s="34"/>
    </row>
    <row r="58" spans="1:9" ht="20.100000000000001" customHeight="1" x14ac:dyDescent="0.25">
      <c r="A58" s="70">
        <v>52</v>
      </c>
      <c r="B58" s="31"/>
      <c r="C58" s="31"/>
      <c r="D58" s="32"/>
      <c r="E58" s="32"/>
      <c r="F58" s="32"/>
      <c r="G58" s="32"/>
      <c r="H58" s="33"/>
      <c r="I58" s="34"/>
    </row>
    <row r="59" spans="1:9" ht="20.100000000000001" customHeight="1" x14ac:dyDescent="0.25">
      <c r="A59" s="70">
        <v>53</v>
      </c>
      <c r="B59" s="31"/>
      <c r="C59" s="31"/>
      <c r="D59" s="32"/>
      <c r="E59" s="32"/>
      <c r="F59" s="32"/>
      <c r="G59" s="32"/>
      <c r="H59" s="33"/>
      <c r="I59" s="34"/>
    </row>
    <row r="60" spans="1:9" ht="20.100000000000001" customHeight="1" x14ac:dyDescent="0.25">
      <c r="A60" s="70">
        <v>54</v>
      </c>
      <c r="B60" s="31"/>
      <c r="C60" s="31"/>
      <c r="D60" s="32"/>
      <c r="E60" s="32"/>
      <c r="F60" s="32"/>
      <c r="G60" s="32"/>
      <c r="H60" s="33"/>
      <c r="I60" s="34"/>
    </row>
    <row r="61" spans="1:9" ht="20.100000000000001" customHeight="1" x14ac:dyDescent="0.25">
      <c r="A61" s="70">
        <v>55</v>
      </c>
      <c r="B61" s="31"/>
      <c r="C61" s="31"/>
      <c r="D61" s="32"/>
      <c r="E61" s="32"/>
      <c r="F61" s="32"/>
      <c r="G61" s="32"/>
      <c r="H61" s="33"/>
      <c r="I61" s="34"/>
    </row>
    <row r="62" spans="1:9" ht="20.100000000000001" customHeight="1" x14ac:dyDescent="0.25">
      <c r="A62" s="70">
        <v>56</v>
      </c>
      <c r="B62" s="31"/>
      <c r="C62" s="31"/>
      <c r="D62" s="32"/>
      <c r="E62" s="32"/>
      <c r="F62" s="32"/>
      <c r="G62" s="32"/>
      <c r="H62" s="33"/>
      <c r="I62" s="34"/>
    </row>
    <row r="63" spans="1:9" ht="20.100000000000001" customHeight="1" x14ac:dyDescent="0.25">
      <c r="A63" s="70">
        <v>57</v>
      </c>
      <c r="B63" s="31"/>
      <c r="C63" s="31"/>
      <c r="D63" s="32"/>
      <c r="E63" s="32"/>
      <c r="F63" s="32"/>
      <c r="G63" s="32"/>
      <c r="H63" s="33"/>
      <c r="I63" s="34"/>
    </row>
    <row r="64" spans="1:9" ht="20.100000000000001" customHeight="1" x14ac:dyDescent="0.25">
      <c r="A64" s="70">
        <v>58</v>
      </c>
      <c r="B64" s="31"/>
      <c r="C64" s="31"/>
      <c r="D64" s="32"/>
      <c r="E64" s="32"/>
      <c r="F64" s="32"/>
      <c r="G64" s="32"/>
      <c r="H64" s="33"/>
      <c r="I64" s="34"/>
    </row>
    <row r="65" spans="1:9" ht="20.100000000000001" customHeight="1" x14ac:dyDescent="0.25">
      <c r="A65" s="70">
        <v>59</v>
      </c>
      <c r="B65" s="31"/>
      <c r="C65" s="31"/>
      <c r="D65" s="32"/>
      <c r="E65" s="32"/>
      <c r="F65" s="32"/>
      <c r="G65" s="32"/>
      <c r="H65" s="33"/>
      <c r="I65" s="34"/>
    </row>
    <row r="66" spans="1:9" ht="20.100000000000001" customHeight="1" x14ac:dyDescent="0.25">
      <c r="A66" s="70">
        <v>60</v>
      </c>
      <c r="B66" s="31"/>
      <c r="C66" s="31"/>
      <c r="D66" s="32"/>
      <c r="E66" s="32"/>
      <c r="F66" s="32"/>
      <c r="G66" s="32"/>
      <c r="H66" s="33"/>
      <c r="I66" s="34"/>
    </row>
    <row r="67" spans="1:9" ht="20.100000000000001" customHeight="1" x14ac:dyDescent="0.25">
      <c r="A67" s="70">
        <v>61</v>
      </c>
      <c r="B67" s="31"/>
      <c r="C67" s="31"/>
      <c r="D67" s="32"/>
      <c r="E67" s="32"/>
      <c r="F67" s="32"/>
      <c r="G67" s="32"/>
      <c r="H67" s="33"/>
      <c r="I67" s="34"/>
    </row>
    <row r="68" spans="1:9" ht="20.100000000000001" customHeight="1" x14ac:dyDescent="0.25">
      <c r="A68" s="70">
        <v>62</v>
      </c>
      <c r="B68" s="31"/>
      <c r="C68" s="31"/>
      <c r="D68" s="32"/>
      <c r="E68" s="32"/>
      <c r="F68" s="32"/>
      <c r="G68" s="32"/>
      <c r="H68" s="33"/>
      <c r="I68" s="34"/>
    </row>
    <row r="69" spans="1:9" ht="20.100000000000001" customHeight="1" x14ac:dyDescent="0.25">
      <c r="A69" s="70">
        <v>63</v>
      </c>
      <c r="B69" s="31"/>
      <c r="C69" s="31"/>
      <c r="D69" s="32"/>
      <c r="E69" s="32"/>
      <c r="F69" s="32"/>
      <c r="G69" s="32"/>
      <c r="H69" s="33"/>
      <c r="I69" s="34"/>
    </row>
    <row r="70" spans="1:9" ht="20.100000000000001" customHeight="1" x14ac:dyDescent="0.25">
      <c r="A70" s="70">
        <v>64</v>
      </c>
      <c r="B70" s="31"/>
      <c r="C70" s="31"/>
      <c r="D70" s="32"/>
      <c r="E70" s="32"/>
      <c r="F70" s="32"/>
      <c r="G70" s="32"/>
      <c r="H70" s="33"/>
      <c r="I70" s="34"/>
    </row>
    <row r="71" spans="1:9" ht="20.100000000000001" customHeight="1" x14ac:dyDescent="0.25">
      <c r="A71" s="70">
        <v>65</v>
      </c>
      <c r="B71" s="31"/>
      <c r="C71" s="31"/>
      <c r="D71" s="32"/>
      <c r="E71" s="32"/>
      <c r="F71" s="32"/>
      <c r="G71" s="32"/>
      <c r="H71" s="33"/>
      <c r="I71" s="34"/>
    </row>
    <row r="72" spans="1:9" ht="20.100000000000001" customHeight="1" x14ac:dyDescent="0.25">
      <c r="A72" s="70">
        <v>66</v>
      </c>
      <c r="B72" s="31"/>
      <c r="C72" s="31"/>
      <c r="D72" s="32"/>
      <c r="E72" s="32"/>
      <c r="F72" s="32"/>
      <c r="G72" s="32"/>
      <c r="H72" s="33"/>
      <c r="I72" s="34"/>
    </row>
    <row r="73" spans="1:9" ht="20.100000000000001" customHeight="1" x14ac:dyDescent="0.25">
      <c r="A73" s="70">
        <v>67</v>
      </c>
      <c r="B73" s="31"/>
      <c r="C73" s="31"/>
      <c r="D73" s="32"/>
      <c r="E73" s="32"/>
      <c r="F73" s="32"/>
      <c r="G73" s="32"/>
      <c r="H73" s="33"/>
      <c r="I73" s="34"/>
    </row>
    <row r="74" spans="1:9" ht="20.100000000000001" customHeight="1" x14ac:dyDescent="0.25">
      <c r="A74" s="70">
        <v>68</v>
      </c>
      <c r="B74" s="31"/>
      <c r="C74" s="31"/>
      <c r="D74" s="32"/>
      <c r="E74" s="32"/>
      <c r="F74" s="32"/>
      <c r="G74" s="32"/>
      <c r="H74" s="33"/>
      <c r="I74" s="34"/>
    </row>
    <row r="75" spans="1:9" ht="20.100000000000001" customHeight="1" x14ac:dyDescent="0.25">
      <c r="A75" s="70">
        <v>69</v>
      </c>
      <c r="B75" s="31"/>
      <c r="C75" s="31"/>
      <c r="D75" s="32"/>
      <c r="E75" s="32"/>
      <c r="F75" s="32"/>
      <c r="G75" s="32"/>
      <c r="H75" s="33"/>
      <c r="I75" s="34"/>
    </row>
    <row r="76" spans="1:9" ht="20.100000000000001" customHeight="1" x14ac:dyDescent="0.25">
      <c r="A76" s="70">
        <v>70</v>
      </c>
      <c r="B76" s="31"/>
      <c r="C76" s="31"/>
      <c r="D76" s="32"/>
      <c r="E76" s="32"/>
      <c r="F76" s="32"/>
      <c r="G76" s="32"/>
      <c r="H76" s="33"/>
      <c r="I76" s="34"/>
    </row>
    <row r="77" spans="1:9" ht="20.100000000000001" customHeight="1" x14ac:dyDescent="0.25">
      <c r="A77" s="70">
        <v>71</v>
      </c>
      <c r="B77" s="31"/>
      <c r="C77" s="31"/>
      <c r="D77" s="32"/>
      <c r="E77" s="32"/>
      <c r="F77" s="32"/>
      <c r="G77" s="32"/>
      <c r="H77" s="33"/>
      <c r="I77" s="34"/>
    </row>
    <row r="78" spans="1:9" ht="20.100000000000001" customHeight="1" x14ac:dyDescent="0.25">
      <c r="A78" s="70">
        <v>72</v>
      </c>
      <c r="B78" s="31"/>
      <c r="C78" s="31"/>
      <c r="D78" s="32"/>
      <c r="E78" s="32"/>
      <c r="F78" s="32"/>
      <c r="G78" s="32"/>
      <c r="H78" s="33"/>
      <c r="I78" s="34"/>
    </row>
    <row r="79" spans="1:9" ht="20.100000000000001" customHeight="1" x14ac:dyDescent="0.25">
      <c r="A79" s="70">
        <v>73</v>
      </c>
      <c r="B79" s="31"/>
      <c r="C79" s="31"/>
      <c r="D79" s="32"/>
      <c r="E79" s="32"/>
      <c r="F79" s="32"/>
      <c r="G79" s="32"/>
      <c r="H79" s="33"/>
      <c r="I79" s="34"/>
    </row>
    <row r="80" spans="1:9" ht="20.100000000000001" customHeight="1" x14ac:dyDescent="0.25">
      <c r="A80" s="70">
        <v>74</v>
      </c>
      <c r="B80" s="31"/>
      <c r="C80" s="31"/>
      <c r="D80" s="32"/>
      <c r="E80" s="32"/>
      <c r="F80" s="32"/>
      <c r="G80" s="32"/>
      <c r="H80" s="33"/>
      <c r="I80" s="34"/>
    </row>
    <row r="81" spans="1:9" ht="20.100000000000001" customHeight="1" x14ac:dyDescent="0.25">
      <c r="A81" s="70">
        <v>75</v>
      </c>
      <c r="B81" s="31"/>
      <c r="C81" s="31"/>
      <c r="D81" s="32"/>
      <c r="E81" s="32"/>
      <c r="F81" s="32"/>
      <c r="G81" s="32"/>
      <c r="H81" s="33"/>
      <c r="I81" s="34"/>
    </row>
    <row r="82" spans="1:9" ht="20.100000000000001" customHeight="1" x14ac:dyDescent="0.25">
      <c r="A82" s="70">
        <v>76</v>
      </c>
      <c r="B82" s="31"/>
      <c r="C82" s="31"/>
      <c r="D82" s="32"/>
      <c r="E82" s="32"/>
      <c r="F82" s="32"/>
      <c r="G82" s="32"/>
      <c r="H82" s="33"/>
      <c r="I82" s="34"/>
    </row>
    <row r="83" spans="1:9" ht="20.100000000000001" customHeight="1" x14ac:dyDescent="0.25">
      <c r="A83" s="70">
        <v>77</v>
      </c>
      <c r="B83" s="31"/>
      <c r="C83" s="31"/>
      <c r="D83" s="32"/>
      <c r="E83" s="32"/>
      <c r="F83" s="32"/>
      <c r="G83" s="32"/>
      <c r="H83" s="33"/>
      <c r="I83" s="34"/>
    </row>
    <row r="84" spans="1:9" ht="20.100000000000001" customHeight="1" x14ac:dyDescent="0.25">
      <c r="A84" s="70">
        <v>78</v>
      </c>
      <c r="B84" s="31"/>
      <c r="C84" s="31"/>
      <c r="D84" s="32"/>
      <c r="E84" s="32"/>
      <c r="F84" s="32"/>
      <c r="G84" s="32"/>
      <c r="H84" s="33"/>
      <c r="I84" s="34"/>
    </row>
    <row r="85" spans="1:9" ht="20.100000000000001" customHeight="1" x14ac:dyDescent="0.25">
      <c r="A85" s="70">
        <v>79</v>
      </c>
      <c r="B85" s="31"/>
      <c r="C85" s="31"/>
      <c r="D85" s="32"/>
      <c r="E85" s="32"/>
      <c r="F85" s="32"/>
      <c r="G85" s="32"/>
      <c r="H85" s="33"/>
      <c r="I85" s="34"/>
    </row>
    <row r="86" spans="1:9" ht="20.100000000000001" customHeight="1" x14ac:dyDescent="0.25">
      <c r="A86" s="70">
        <v>80</v>
      </c>
      <c r="B86" s="31"/>
      <c r="C86" s="31"/>
      <c r="D86" s="32"/>
      <c r="E86" s="32"/>
      <c r="F86" s="32"/>
      <c r="G86" s="32"/>
      <c r="H86" s="33"/>
      <c r="I86" s="34"/>
    </row>
    <row r="87" spans="1:9" ht="20.100000000000001" customHeight="1" x14ac:dyDescent="0.25">
      <c r="A87" s="70">
        <v>81</v>
      </c>
      <c r="B87" s="31"/>
      <c r="C87" s="31"/>
      <c r="D87" s="32"/>
      <c r="E87" s="32"/>
      <c r="F87" s="32"/>
      <c r="G87" s="32"/>
      <c r="H87" s="33"/>
      <c r="I87" s="34"/>
    </row>
    <row r="88" spans="1:9" ht="20.100000000000001" customHeight="1" x14ac:dyDescent="0.25">
      <c r="A88" s="70">
        <v>82</v>
      </c>
      <c r="B88" s="31"/>
      <c r="C88" s="31"/>
      <c r="D88" s="32"/>
      <c r="E88" s="32"/>
      <c r="F88" s="32"/>
      <c r="G88" s="32"/>
      <c r="H88" s="33"/>
      <c r="I88" s="34"/>
    </row>
    <row r="89" spans="1:9" ht="20.100000000000001" customHeight="1" x14ac:dyDescent="0.25">
      <c r="A89" s="70">
        <v>83</v>
      </c>
      <c r="B89" s="31"/>
      <c r="C89" s="31"/>
      <c r="D89" s="32"/>
      <c r="E89" s="32"/>
      <c r="F89" s="32"/>
      <c r="G89" s="32"/>
      <c r="H89" s="33"/>
      <c r="I89" s="34"/>
    </row>
    <row r="90" spans="1:9" ht="20.100000000000001" customHeight="1" x14ac:dyDescent="0.25">
      <c r="A90" s="70">
        <v>84</v>
      </c>
      <c r="B90" s="31"/>
      <c r="C90" s="31"/>
      <c r="D90" s="32"/>
      <c r="E90" s="32"/>
      <c r="F90" s="32"/>
      <c r="G90" s="32"/>
      <c r="H90" s="33"/>
      <c r="I90" s="34"/>
    </row>
    <row r="91" spans="1:9" ht="20.100000000000001" customHeight="1" x14ac:dyDescent="0.25">
      <c r="A91" s="70">
        <v>85</v>
      </c>
      <c r="B91" s="31"/>
      <c r="C91" s="31"/>
      <c r="D91" s="32"/>
      <c r="E91" s="32"/>
      <c r="F91" s="32"/>
      <c r="G91" s="32"/>
      <c r="H91" s="33"/>
      <c r="I91" s="34"/>
    </row>
    <row r="92" spans="1:9" ht="20.100000000000001" customHeight="1" x14ac:dyDescent="0.25">
      <c r="A92" s="70">
        <v>86</v>
      </c>
      <c r="B92" s="31"/>
      <c r="C92" s="31"/>
      <c r="D92" s="32"/>
      <c r="E92" s="32"/>
      <c r="F92" s="32"/>
      <c r="G92" s="32"/>
      <c r="H92" s="33"/>
      <c r="I92" s="34"/>
    </row>
    <row r="93" spans="1:9" ht="20.100000000000001" customHeight="1" x14ac:dyDescent="0.25">
      <c r="A93" s="70">
        <v>87</v>
      </c>
      <c r="B93" s="31"/>
      <c r="C93" s="31"/>
      <c r="D93" s="32"/>
      <c r="E93" s="32"/>
      <c r="F93" s="32"/>
      <c r="G93" s="32"/>
      <c r="H93" s="33"/>
      <c r="I93" s="34"/>
    </row>
    <row r="94" spans="1:9" ht="20.100000000000001" customHeight="1" x14ac:dyDescent="0.25">
      <c r="A94" s="70">
        <v>88</v>
      </c>
      <c r="B94" s="31"/>
      <c r="C94" s="31"/>
      <c r="D94" s="32"/>
      <c r="E94" s="32"/>
      <c r="F94" s="32"/>
      <c r="G94" s="32"/>
      <c r="H94" s="33"/>
      <c r="I94" s="34"/>
    </row>
    <row r="95" spans="1:9" ht="20.100000000000001" customHeight="1" x14ac:dyDescent="0.25">
      <c r="A95" s="70">
        <v>89</v>
      </c>
      <c r="B95" s="31"/>
      <c r="C95" s="31"/>
      <c r="D95" s="32"/>
      <c r="E95" s="32"/>
      <c r="F95" s="32"/>
      <c r="G95" s="32"/>
      <c r="H95" s="33"/>
      <c r="I95" s="34"/>
    </row>
    <row r="96" spans="1:9" ht="20.100000000000001" customHeight="1" x14ac:dyDescent="0.25">
      <c r="A96" s="70">
        <v>90</v>
      </c>
      <c r="B96" s="31"/>
      <c r="C96" s="31"/>
      <c r="D96" s="32"/>
      <c r="E96" s="32"/>
      <c r="F96" s="32"/>
      <c r="G96" s="32"/>
      <c r="H96" s="33"/>
      <c r="I96" s="34"/>
    </row>
    <row r="97" spans="1:9" ht="20.100000000000001" customHeight="1" x14ac:dyDescent="0.25">
      <c r="A97" s="70">
        <v>91</v>
      </c>
      <c r="B97" s="31"/>
      <c r="C97" s="31"/>
      <c r="D97" s="32"/>
      <c r="E97" s="32"/>
      <c r="F97" s="32"/>
      <c r="G97" s="32"/>
      <c r="H97" s="33"/>
      <c r="I97" s="34"/>
    </row>
    <row r="98" spans="1:9" ht="20.100000000000001" customHeight="1" x14ac:dyDescent="0.25">
      <c r="A98" s="70">
        <v>92</v>
      </c>
      <c r="B98" s="31"/>
      <c r="C98" s="31"/>
      <c r="D98" s="32"/>
      <c r="E98" s="32"/>
      <c r="F98" s="32"/>
      <c r="G98" s="32"/>
      <c r="H98" s="33"/>
      <c r="I98" s="34"/>
    </row>
    <row r="99" spans="1:9" ht="20.100000000000001" customHeight="1" x14ac:dyDescent="0.25">
      <c r="A99" s="70">
        <v>93</v>
      </c>
      <c r="B99" s="31"/>
      <c r="C99" s="31"/>
      <c r="D99" s="32"/>
      <c r="E99" s="32"/>
      <c r="F99" s="32"/>
      <c r="G99" s="32"/>
      <c r="H99" s="33"/>
      <c r="I99" s="34"/>
    </row>
    <row r="100" spans="1:9" ht="20.100000000000001" customHeight="1" x14ac:dyDescent="0.25">
      <c r="A100" s="70">
        <v>94</v>
      </c>
      <c r="B100" s="31"/>
      <c r="C100" s="31"/>
      <c r="D100" s="32"/>
      <c r="E100" s="32"/>
      <c r="F100" s="32"/>
      <c r="G100" s="32"/>
      <c r="H100" s="33"/>
      <c r="I100" s="34"/>
    </row>
    <row r="101" spans="1:9" ht="20.100000000000001" customHeight="1" x14ac:dyDescent="0.25">
      <c r="A101" s="70">
        <v>95</v>
      </c>
      <c r="B101" s="31"/>
      <c r="C101" s="31"/>
      <c r="D101" s="32"/>
      <c r="E101" s="32"/>
      <c r="F101" s="32"/>
      <c r="G101" s="32"/>
      <c r="H101" s="33"/>
      <c r="I101" s="34"/>
    </row>
    <row r="102" spans="1:9" ht="20.100000000000001" customHeight="1" x14ac:dyDescent="0.25">
      <c r="A102" s="70">
        <v>96</v>
      </c>
      <c r="B102" s="31"/>
      <c r="C102" s="31"/>
      <c r="D102" s="32"/>
      <c r="E102" s="32"/>
      <c r="F102" s="32"/>
      <c r="G102" s="32"/>
      <c r="H102" s="33"/>
      <c r="I102" s="34"/>
    </row>
    <row r="103" spans="1:9" ht="20.100000000000001" customHeight="1" x14ac:dyDescent="0.25">
      <c r="A103" s="70">
        <v>97</v>
      </c>
      <c r="B103" s="31"/>
      <c r="C103" s="31"/>
      <c r="D103" s="32"/>
      <c r="E103" s="32"/>
      <c r="F103" s="32"/>
      <c r="G103" s="32"/>
      <c r="H103" s="33"/>
      <c r="I103" s="34"/>
    </row>
    <row r="104" spans="1:9" ht="20.100000000000001" customHeight="1" x14ac:dyDescent="0.25">
      <c r="A104" s="70">
        <v>98</v>
      </c>
      <c r="B104" s="31"/>
      <c r="C104" s="31"/>
      <c r="D104" s="32"/>
      <c r="E104" s="32"/>
      <c r="F104" s="32"/>
      <c r="G104" s="32"/>
      <c r="H104" s="33"/>
      <c r="I104" s="34"/>
    </row>
    <row r="105" spans="1:9" ht="20.100000000000001" customHeight="1" x14ac:dyDescent="0.25">
      <c r="A105" s="70">
        <v>99</v>
      </c>
      <c r="B105" s="31"/>
      <c r="C105" s="31"/>
      <c r="D105" s="32"/>
      <c r="E105" s="32"/>
      <c r="F105" s="32"/>
      <c r="G105" s="32"/>
      <c r="H105" s="33"/>
      <c r="I105" s="34"/>
    </row>
    <row r="106" spans="1:9" ht="20.100000000000001" customHeight="1" x14ac:dyDescent="0.25">
      <c r="A106" s="70">
        <v>100</v>
      </c>
      <c r="B106" s="31"/>
      <c r="C106" s="31"/>
      <c r="D106" s="32"/>
      <c r="E106" s="32"/>
      <c r="F106" s="32"/>
      <c r="G106" s="32"/>
      <c r="H106" s="33"/>
      <c r="I106" s="34"/>
    </row>
    <row r="107" spans="1:9" ht="20.100000000000001" customHeight="1" x14ac:dyDescent="0.25">
      <c r="A107" s="70">
        <v>101</v>
      </c>
      <c r="B107" s="31"/>
      <c r="C107" s="31"/>
      <c r="D107" s="32"/>
      <c r="E107" s="32"/>
      <c r="F107" s="32"/>
      <c r="G107" s="32"/>
      <c r="H107" s="33"/>
      <c r="I107" s="34"/>
    </row>
    <row r="108" spans="1:9" ht="20.100000000000001" customHeight="1" x14ac:dyDescent="0.25">
      <c r="A108" s="70">
        <v>102</v>
      </c>
      <c r="B108" s="31"/>
      <c r="C108" s="31"/>
      <c r="D108" s="32"/>
      <c r="E108" s="32"/>
      <c r="F108" s="32"/>
      <c r="G108" s="32"/>
      <c r="H108" s="33"/>
      <c r="I108" s="34"/>
    </row>
    <row r="109" spans="1:9" ht="20.100000000000001" customHeight="1" x14ac:dyDescent="0.25">
      <c r="A109" s="70">
        <v>103</v>
      </c>
      <c r="B109" s="31"/>
      <c r="C109" s="31"/>
      <c r="D109" s="32"/>
      <c r="E109" s="32"/>
      <c r="F109" s="32"/>
      <c r="G109" s="32"/>
      <c r="H109" s="33"/>
      <c r="I109" s="34"/>
    </row>
    <row r="110" spans="1:9" ht="20.100000000000001" customHeight="1" x14ac:dyDescent="0.25">
      <c r="A110" s="70">
        <v>104</v>
      </c>
      <c r="B110" s="31"/>
      <c r="C110" s="31"/>
      <c r="D110" s="32"/>
      <c r="E110" s="32"/>
      <c r="F110" s="32"/>
      <c r="G110" s="32"/>
      <c r="H110" s="33"/>
      <c r="I110" s="34"/>
    </row>
    <row r="111" spans="1:9" ht="20.100000000000001" customHeight="1" x14ac:dyDescent="0.25">
      <c r="A111" s="70">
        <v>105</v>
      </c>
      <c r="B111" s="31"/>
      <c r="C111" s="31"/>
      <c r="D111" s="32"/>
      <c r="E111" s="32"/>
      <c r="F111" s="32"/>
      <c r="G111" s="32"/>
      <c r="H111" s="33"/>
      <c r="I111" s="34"/>
    </row>
    <row r="112" spans="1:9" ht="20.100000000000001" customHeight="1" x14ac:dyDescent="0.25">
      <c r="A112" s="70">
        <v>106</v>
      </c>
      <c r="B112" s="31"/>
      <c r="C112" s="31"/>
      <c r="D112" s="32"/>
      <c r="E112" s="32"/>
      <c r="F112" s="32"/>
      <c r="G112" s="32"/>
      <c r="H112" s="33"/>
      <c r="I112" s="34"/>
    </row>
    <row r="113" spans="1:9" ht="20.100000000000001" customHeight="1" x14ac:dyDescent="0.25">
      <c r="A113" s="70">
        <v>107</v>
      </c>
      <c r="B113" s="31"/>
      <c r="C113" s="31"/>
      <c r="D113" s="32"/>
      <c r="E113" s="32"/>
      <c r="F113" s="32"/>
      <c r="G113" s="32"/>
      <c r="H113" s="33"/>
      <c r="I113" s="34"/>
    </row>
    <row r="114" spans="1:9" ht="20.100000000000001" customHeight="1" x14ac:dyDescent="0.25">
      <c r="A114" s="70">
        <v>108</v>
      </c>
      <c r="B114" s="31"/>
      <c r="C114" s="31"/>
      <c r="D114" s="32"/>
      <c r="E114" s="32"/>
      <c r="F114" s="32"/>
      <c r="G114" s="32"/>
      <c r="H114" s="33"/>
      <c r="I114" s="34"/>
    </row>
    <row r="115" spans="1:9" ht="20.100000000000001" customHeight="1" x14ac:dyDescent="0.25">
      <c r="A115" s="70">
        <v>109</v>
      </c>
      <c r="B115" s="31"/>
      <c r="C115" s="31"/>
      <c r="D115" s="32"/>
      <c r="E115" s="32"/>
      <c r="F115" s="32"/>
      <c r="G115" s="32"/>
      <c r="H115" s="33"/>
      <c r="I115" s="34"/>
    </row>
    <row r="116" spans="1:9" ht="20.100000000000001" customHeight="1" x14ac:dyDescent="0.25">
      <c r="A116" s="70">
        <v>110</v>
      </c>
      <c r="B116" s="31"/>
      <c r="C116" s="31"/>
      <c r="D116" s="32"/>
      <c r="E116" s="32"/>
      <c r="F116" s="32"/>
      <c r="G116" s="32"/>
      <c r="H116" s="33"/>
      <c r="I116" s="34"/>
    </row>
    <row r="117" spans="1:9" ht="20.100000000000001" customHeight="1" x14ac:dyDescent="0.25">
      <c r="A117" s="70">
        <v>111</v>
      </c>
      <c r="B117" s="31"/>
      <c r="C117" s="31"/>
      <c r="D117" s="32"/>
      <c r="E117" s="32"/>
      <c r="F117" s="32"/>
      <c r="G117" s="32"/>
      <c r="H117" s="33"/>
      <c r="I117" s="34"/>
    </row>
    <row r="118" spans="1:9" ht="20.100000000000001" customHeight="1" x14ac:dyDescent="0.25">
      <c r="A118" s="70">
        <v>112</v>
      </c>
      <c r="B118" s="31"/>
      <c r="C118" s="31"/>
      <c r="D118" s="32"/>
      <c r="E118" s="32"/>
      <c r="F118" s="32"/>
      <c r="G118" s="32"/>
      <c r="H118" s="33"/>
      <c r="I118" s="34"/>
    </row>
    <row r="119" spans="1:9" ht="20.100000000000001" customHeight="1" x14ac:dyDescent="0.25">
      <c r="A119" s="70">
        <v>113</v>
      </c>
      <c r="B119" s="31"/>
      <c r="C119" s="31"/>
      <c r="D119" s="32"/>
      <c r="E119" s="32"/>
      <c r="F119" s="32"/>
      <c r="G119" s="32"/>
      <c r="H119" s="33"/>
      <c r="I119" s="34"/>
    </row>
    <row r="120" spans="1:9" ht="20.100000000000001" customHeight="1" x14ac:dyDescent="0.25">
      <c r="A120" s="70">
        <v>114</v>
      </c>
      <c r="B120" s="31"/>
      <c r="C120" s="31"/>
      <c r="D120" s="32"/>
      <c r="E120" s="32"/>
      <c r="F120" s="32"/>
      <c r="G120" s="32"/>
      <c r="H120" s="33"/>
      <c r="I120" s="34"/>
    </row>
    <row r="121" spans="1:9" ht="20.100000000000001" customHeight="1" x14ac:dyDescent="0.25">
      <c r="A121" s="70">
        <v>115</v>
      </c>
      <c r="B121" s="31"/>
      <c r="C121" s="31"/>
      <c r="D121" s="32"/>
      <c r="E121" s="32"/>
      <c r="F121" s="32"/>
      <c r="G121" s="32"/>
      <c r="H121" s="33"/>
      <c r="I121" s="34"/>
    </row>
    <row r="122" spans="1:9" ht="20.100000000000001" customHeight="1" x14ac:dyDescent="0.25">
      <c r="A122" s="70">
        <v>116</v>
      </c>
      <c r="B122" s="31"/>
      <c r="C122" s="31"/>
      <c r="D122" s="32"/>
      <c r="E122" s="32"/>
      <c r="F122" s="32"/>
      <c r="G122" s="32"/>
      <c r="H122" s="33"/>
      <c r="I122" s="34"/>
    </row>
    <row r="123" spans="1:9" ht="20.100000000000001" customHeight="1" x14ac:dyDescent="0.25">
      <c r="A123" s="70">
        <v>117</v>
      </c>
      <c r="B123" s="31"/>
      <c r="C123" s="31"/>
      <c r="D123" s="32"/>
      <c r="E123" s="32"/>
      <c r="F123" s="32"/>
      <c r="G123" s="32"/>
      <c r="H123" s="33"/>
      <c r="I123" s="34"/>
    </row>
    <row r="124" spans="1:9" ht="20.100000000000001" customHeight="1" x14ac:dyDescent="0.25">
      <c r="A124" s="70">
        <v>118</v>
      </c>
      <c r="B124" s="31"/>
      <c r="C124" s="31"/>
      <c r="D124" s="32"/>
      <c r="E124" s="32"/>
      <c r="F124" s="32"/>
      <c r="G124" s="32"/>
      <c r="H124" s="33"/>
      <c r="I124" s="34"/>
    </row>
    <row r="125" spans="1:9" ht="20.100000000000001" customHeight="1" x14ac:dyDescent="0.25">
      <c r="A125" s="70">
        <v>119</v>
      </c>
      <c r="B125" s="31"/>
      <c r="C125" s="31"/>
      <c r="D125" s="32"/>
      <c r="E125" s="32"/>
      <c r="F125" s="32"/>
      <c r="G125" s="32"/>
      <c r="H125" s="33"/>
      <c r="I125" s="34"/>
    </row>
    <row r="126" spans="1:9" ht="20.100000000000001" customHeight="1" x14ac:dyDescent="0.25">
      <c r="A126" s="70">
        <v>120</v>
      </c>
      <c r="B126" s="31"/>
      <c r="C126" s="31"/>
      <c r="D126" s="32"/>
      <c r="E126" s="32"/>
      <c r="F126" s="32"/>
      <c r="G126" s="32"/>
      <c r="H126" s="33"/>
      <c r="I126" s="34"/>
    </row>
    <row r="127" spans="1:9" ht="20.100000000000001" customHeight="1" x14ac:dyDescent="0.25">
      <c r="A127" s="70">
        <v>121</v>
      </c>
      <c r="B127" s="31"/>
      <c r="C127" s="31"/>
      <c r="D127" s="32"/>
      <c r="E127" s="32"/>
      <c r="F127" s="32"/>
      <c r="G127" s="32"/>
      <c r="H127" s="33"/>
      <c r="I127" s="34"/>
    </row>
    <row r="128" spans="1:9" ht="20.100000000000001" customHeight="1" x14ac:dyDescent="0.25">
      <c r="A128" s="70">
        <v>122</v>
      </c>
      <c r="B128" s="31"/>
      <c r="C128" s="31"/>
      <c r="D128" s="32"/>
      <c r="E128" s="32"/>
      <c r="F128" s="32"/>
      <c r="G128" s="32"/>
      <c r="H128" s="33"/>
      <c r="I128" s="34"/>
    </row>
    <row r="129" spans="1:9" ht="20.100000000000001" customHeight="1" x14ac:dyDescent="0.25">
      <c r="A129" s="70">
        <v>123</v>
      </c>
      <c r="B129" s="31"/>
      <c r="C129" s="31"/>
      <c r="D129" s="32"/>
      <c r="E129" s="32"/>
      <c r="F129" s="32"/>
      <c r="G129" s="32"/>
      <c r="H129" s="33"/>
      <c r="I129" s="34"/>
    </row>
    <row r="130" spans="1:9" ht="20.100000000000001" customHeight="1" x14ac:dyDescent="0.25">
      <c r="A130" s="70">
        <v>124</v>
      </c>
      <c r="B130" s="31"/>
      <c r="C130" s="31"/>
      <c r="D130" s="32"/>
      <c r="E130" s="32"/>
      <c r="F130" s="32"/>
      <c r="G130" s="32"/>
      <c r="H130" s="33"/>
      <c r="I130" s="34"/>
    </row>
    <row r="131" spans="1:9" ht="20.100000000000001" customHeight="1" x14ac:dyDescent="0.25">
      <c r="A131" s="70">
        <v>125</v>
      </c>
      <c r="B131" s="31"/>
      <c r="C131" s="31"/>
      <c r="D131" s="32"/>
      <c r="E131" s="32"/>
      <c r="F131" s="32"/>
      <c r="G131" s="32"/>
      <c r="H131" s="33"/>
      <c r="I131" s="34"/>
    </row>
    <row r="132" spans="1:9" ht="20.100000000000001" customHeight="1" x14ac:dyDescent="0.25">
      <c r="A132" s="70">
        <v>126</v>
      </c>
      <c r="B132" s="31"/>
      <c r="C132" s="31"/>
      <c r="D132" s="32"/>
      <c r="E132" s="32"/>
      <c r="F132" s="32"/>
      <c r="G132" s="32"/>
      <c r="H132" s="33"/>
      <c r="I132" s="34"/>
    </row>
    <row r="133" spans="1:9" ht="20.100000000000001" customHeight="1" x14ac:dyDescent="0.25">
      <c r="A133" s="70">
        <v>127</v>
      </c>
      <c r="B133" s="31"/>
      <c r="C133" s="31"/>
      <c r="D133" s="32"/>
      <c r="E133" s="32"/>
      <c r="F133" s="32"/>
      <c r="G133" s="32"/>
      <c r="H133" s="33"/>
      <c r="I133" s="34"/>
    </row>
    <row r="134" spans="1:9" ht="20.100000000000001" customHeight="1" x14ac:dyDescent="0.25">
      <c r="A134" s="70">
        <v>128</v>
      </c>
      <c r="B134" s="31"/>
      <c r="C134" s="31"/>
      <c r="D134" s="32"/>
      <c r="E134" s="32"/>
      <c r="F134" s="32"/>
      <c r="G134" s="32"/>
      <c r="H134" s="33"/>
      <c r="I134" s="34"/>
    </row>
    <row r="135" spans="1:9" ht="20.100000000000001" customHeight="1" x14ac:dyDescent="0.25">
      <c r="A135" s="70">
        <v>129</v>
      </c>
      <c r="B135" s="31"/>
      <c r="C135" s="31"/>
      <c r="D135" s="32"/>
      <c r="E135" s="32"/>
      <c r="F135" s="32"/>
      <c r="G135" s="32"/>
      <c r="H135" s="33"/>
      <c r="I135" s="34"/>
    </row>
    <row r="136" spans="1:9" ht="20.100000000000001" customHeight="1" x14ac:dyDescent="0.25">
      <c r="A136" s="70">
        <v>130</v>
      </c>
      <c r="B136" s="31"/>
      <c r="C136" s="31"/>
      <c r="D136" s="32"/>
      <c r="E136" s="32"/>
      <c r="F136" s="32"/>
      <c r="G136" s="32"/>
      <c r="H136" s="33"/>
      <c r="I136" s="34"/>
    </row>
    <row r="137" spans="1:9" ht="20.100000000000001" customHeight="1" x14ac:dyDescent="0.25">
      <c r="A137" s="70">
        <v>131</v>
      </c>
      <c r="B137" s="31"/>
      <c r="C137" s="31"/>
      <c r="D137" s="32"/>
      <c r="E137" s="32"/>
      <c r="F137" s="32"/>
      <c r="G137" s="32"/>
      <c r="H137" s="33"/>
      <c r="I137" s="34"/>
    </row>
    <row r="138" spans="1:9" ht="20.100000000000001" customHeight="1" x14ac:dyDescent="0.25">
      <c r="A138" s="70">
        <v>132</v>
      </c>
      <c r="B138" s="31"/>
      <c r="C138" s="31"/>
      <c r="D138" s="32"/>
      <c r="E138" s="32"/>
      <c r="F138" s="32"/>
      <c r="G138" s="32"/>
      <c r="H138" s="33"/>
      <c r="I138" s="34"/>
    </row>
    <row r="139" spans="1:9" ht="20.100000000000001" customHeight="1" x14ac:dyDescent="0.25">
      <c r="A139" s="70">
        <v>133</v>
      </c>
      <c r="B139" s="31"/>
      <c r="C139" s="31"/>
      <c r="D139" s="32"/>
      <c r="E139" s="32"/>
      <c r="F139" s="32"/>
      <c r="G139" s="32"/>
      <c r="H139" s="33"/>
      <c r="I139" s="34"/>
    </row>
    <row r="140" spans="1:9" ht="20.100000000000001" customHeight="1" x14ac:dyDescent="0.25">
      <c r="A140" s="70">
        <v>134</v>
      </c>
      <c r="B140" s="31"/>
      <c r="C140" s="31"/>
      <c r="D140" s="32"/>
      <c r="E140" s="32"/>
      <c r="F140" s="32"/>
      <c r="G140" s="32"/>
      <c r="H140" s="33"/>
      <c r="I140" s="34"/>
    </row>
    <row r="141" spans="1:9" ht="20.100000000000001" customHeight="1" x14ac:dyDescent="0.25">
      <c r="A141" s="70">
        <v>135</v>
      </c>
      <c r="B141" s="31"/>
      <c r="C141" s="31"/>
      <c r="D141" s="32"/>
      <c r="E141" s="32"/>
      <c r="F141" s="32"/>
      <c r="G141" s="32"/>
      <c r="H141" s="33"/>
      <c r="I141" s="34"/>
    </row>
    <row r="142" spans="1:9" ht="20.100000000000001" customHeight="1" x14ac:dyDescent="0.25">
      <c r="A142" s="70">
        <v>136</v>
      </c>
      <c r="B142" s="31"/>
      <c r="C142" s="31"/>
      <c r="D142" s="32"/>
      <c r="E142" s="32"/>
      <c r="F142" s="32"/>
      <c r="G142" s="32"/>
      <c r="H142" s="33"/>
      <c r="I142" s="34"/>
    </row>
    <row r="143" spans="1:9" ht="20.100000000000001" customHeight="1" x14ac:dyDescent="0.25">
      <c r="A143" s="70">
        <v>137</v>
      </c>
      <c r="B143" s="31"/>
      <c r="C143" s="31"/>
      <c r="D143" s="32"/>
      <c r="E143" s="32"/>
      <c r="F143" s="32"/>
      <c r="G143" s="32"/>
      <c r="H143" s="33"/>
      <c r="I143" s="34"/>
    </row>
    <row r="144" spans="1:9" ht="20.100000000000001" customHeight="1" x14ac:dyDescent="0.25">
      <c r="A144" s="70">
        <v>138</v>
      </c>
      <c r="B144" s="31"/>
      <c r="C144" s="31"/>
      <c r="D144" s="32"/>
      <c r="E144" s="32"/>
      <c r="F144" s="32"/>
      <c r="G144" s="32"/>
      <c r="H144" s="33"/>
      <c r="I144" s="34"/>
    </row>
    <row r="145" spans="1:9" ht="20.100000000000001" customHeight="1" x14ac:dyDescent="0.25">
      <c r="A145" s="70">
        <v>139</v>
      </c>
      <c r="B145" s="31"/>
      <c r="C145" s="31"/>
      <c r="D145" s="32"/>
      <c r="E145" s="32"/>
      <c r="F145" s="32"/>
      <c r="G145" s="32"/>
      <c r="H145" s="33"/>
      <c r="I145" s="34"/>
    </row>
    <row r="146" spans="1:9" ht="20.100000000000001" customHeight="1" x14ac:dyDescent="0.25">
      <c r="A146" s="70">
        <v>140</v>
      </c>
      <c r="B146" s="31"/>
      <c r="C146" s="31"/>
      <c r="D146" s="32"/>
      <c r="E146" s="32"/>
      <c r="F146" s="32"/>
      <c r="G146" s="32"/>
      <c r="H146" s="33"/>
      <c r="I146" s="34"/>
    </row>
    <row r="147" spans="1:9" ht="20.100000000000001" customHeight="1" x14ac:dyDescent="0.25">
      <c r="A147" s="70">
        <v>141</v>
      </c>
      <c r="B147" s="31"/>
      <c r="C147" s="31"/>
      <c r="D147" s="32"/>
      <c r="E147" s="32"/>
      <c r="F147" s="32"/>
      <c r="G147" s="32"/>
      <c r="H147" s="33"/>
      <c r="I147" s="34"/>
    </row>
    <row r="148" spans="1:9" ht="20.100000000000001" customHeight="1" x14ac:dyDescent="0.25">
      <c r="A148" s="70">
        <v>142</v>
      </c>
      <c r="B148" s="31"/>
      <c r="C148" s="31"/>
      <c r="D148" s="32"/>
      <c r="E148" s="32"/>
      <c r="F148" s="32"/>
      <c r="G148" s="32"/>
      <c r="H148" s="33"/>
      <c r="I148" s="34"/>
    </row>
    <row r="149" spans="1:9" ht="20.100000000000001" customHeight="1" x14ac:dyDescent="0.25">
      <c r="A149" s="70">
        <v>143</v>
      </c>
      <c r="B149" s="31"/>
      <c r="C149" s="31"/>
      <c r="D149" s="32"/>
      <c r="E149" s="32"/>
      <c r="F149" s="32"/>
      <c r="G149" s="32"/>
      <c r="H149" s="33"/>
      <c r="I149" s="34"/>
    </row>
    <row r="150" spans="1:9" ht="20.100000000000001" customHeight="1" x14ac:dyDescent="0.25">
      <c r="A150" s="70">
        <v>144</v>
      </c>
      <c r="B150" s="31"/>
      <c r="C150" s="31"/>
      <c r="D150" s="32"/>
      <c r="E150" s="32"/>
      <c r="F150" s="32"/>
      <c r="G150" s="32"/>
      <c r="H150" s="33"/>
      <c r="I150" s="34"/>
    </row>
    <row r="151" spans="1:9" ht="20.100000000000001" customHeight="1" x14ac:dyDescent="0.25">
      <c r="A151" s="70">
        <v>145</v>
      </c>
      <c r="B151" s="31"/>
      <c r="C151" s="31"/>
      <c r="D151" s="32"/>
      <c r="E151" s="32"/>
      <c r="F151" s="32"/>
      <c r="G151" s="32"/>
      <c r="H151" s="33"/>
      <c r="I151" s="34"/>
    </row>
    <row r="152" spans="1:9" ht="20.100000000000001" customHeight="1" x14ac:dyDescent="0.25">
      <c r="A152" s="70">
        <v>146</v>
      </c>
      <c r="B152" s="31"/>
      <c r="C152" s="31"/>
      <c r="D152" s="32"/>
      <c r="E152" s="32"/>
      <c r="F152" s="32"/>
      <c r="G152" s="32"/>
      <c r="H152" s="33"/>
      <c r="I152" s="34"/>
    </row>
    <row r="153" spans="1:9" ht="20.100000000000001" customHeight="1" x14ac:dyDescent="0.25">
      <c r="A153" s="70">
        <v>147</v>
      </c>
      <c r="B153" s="31"/>
      <c r="C153" s="31"/>
      <c r="D153" s="32"/>
      <c r="E153" s="32"/>
      <c r="F153" s="32"/>
      <c r="G153" s="32"/>
      <c r="H153" s="33"/>
      <c r="I153" s="34"/>
    </row>
    <row r="154" spans="1:9" ht="20.100000000000001" customHeight="1" x14ac:dyDescent="0.25">
      <c r="A154" s="70">
        <v>148</v>
      </c>
      <c r="B154" s="31"/>
      <c r="C154" s="31"/>
      <c r="D154" s="32"/>
      <c r="E154" s="32"/>
      <c r="F154" s="32"/>
      <c r="G154" s="32"/>
      <c r="H154" s="33"/>
      <c r="I154" s="34"/>
    </row>
    <row r="155" spans="1:9" ht="20.100000000000001" customHeight="1" x14ac:dyDescent="0.25">
      <c r="A155" s="70">
        <v>149</v>
      </c>
      <c r="B155" s="31"/>
      <c r="C155" s="31"/>
      <c r="D155" s="32"/>
      <c r="E155" s="32"/>
      <c r="F155" s="32"/>
      <c r="G155" s="32"/>
      <c r="H155" s="33"/>
      <c r="I155" s="34"/>
    </row>
    <row r="156" spans="1:9" ht="20.100000000000001" customHeight="1" x14ac:dyDescent="0.25">
      <c r="A156" s="70">
        <v>150</v>
      </c>
      <c r="B156" s="31"/>
      <c r="C156" s="31"/>
      <c r="D156" s="32"/>
      <c r="E156" s="32"/>
      <c r="F156" s="32"/>
      <c r="G156" s="32"/>
      <c r="H156" s="33"/>
      <c r="I156" s="34"/>
    </row>
    <row r="157" spans="1:9" ht="20.100000000000001" customHeight="1" x14ac:dyDescent="0.25">
      <c r="A157" s="70">
        <v>151</v>
      </c>
      <c r="B157" s="31"/>
      <c r="C157" s="31"/>
      <c r="D157" s="32"/>
      <c r="E157" s="32"/>
      <c r="F157" s="32"/>
      <c r="G157" s="32"/>
      <c r="H157" s="33"/>
      <c r="I157" s="34"/>
    </row>
    <row r="158" spans="1:9" ht="20.100000000000001" customHeight="1" x14ac:dyDescent="0.25">
      <c r="A158" s="70">
        <v>152</v>
      </c>
      <c r="B158" s="31"/>
      <c r="C158" s="31"/>
      <c r="D158" s="32"/>
      <c r="E158" s="32"/>
      <c r="F158" s="32"/>
      <c r="G158" s="32"/>
      <c r="H158" s="33"/>
      <c r="I158" s="34"/>
    </row>
    <row r="159" spans="1:9" ht="20.100000000000001" customHeight="1" x14ac:dyDescent="0.25">
      <c r="A159" s="70">
        <v>153</v>
      </c>
      <c r="B159" s="31"/>
      <c r="C159" s="31"/>
      <c r="D159" s="32"/>
      <c r="E159" s="32"/>
      <c r="F159" s="32"/>
      <c r="G159" s="32"/>
      <c r="H159" s="33"/>
      <c r="I159" s="34"/>
    </row>
    <row r="160" spans="1:9" ht="20.100000000000001" customHeight="1" x14ac:dyDescent="0.25">
      <c r="A160" s="70">
        <v>154</v>
      </c>
      <c r="B160" s="31"/>
      <c r="C160" s="31"/>
      <c r="D160" s="32"/>
      <c r="E160" s="32"/>
      <c r="F160" s="32"/>
      <c r="G160" s="32"/>
      <c r="H160" s="33"/>
      <c r="I160" s="34"/>
    </row>
    <row r="161" spans="1:9" ht="20.100000000000001" customHeight="1" x14ac:dyDescent="0.25">
      <c r="A161" s="70">
        <v>155</v>
      </c>
      <c r="B161" s="31"/>
      <c r="C161" s="31"/>
      <c r="D161" s="32"/>
      <c r="E161" s="32"/>
      <c r="F161" s="32"/>
      <c r="G161" s="32"/>
      <c r="H161" s="33"/>
      <c r="I161" s="34"/>
    </row>
    <row r="162" spans="1:9" ht="20.100000000000001" customHeight="1" x14ac:dyDescent="0.25">
      <c r="A162" s="70">
        <v>156</v>
      </c>
      <c r="B162" s="31"/>
      <c r="C162" s="31"/>
      <c r="D162" s="32"/>
      <c r="E162" s="32"/>
      <c r="F162" s="32"/>
      <c r="G162" s="32"/>
      <c r="H162" s="33"/>
      <c r="I162" s="34"/>
    </row>
    <row r="163" spans="1:9" ht="20.100000000000001" customHeight="1" x14ac:dyDescent="0.25">
      <c r="A163" s="70">
        <v>157</v>
      </c>
      <c r="B163" s="31"/>
      <c r="C163" s="31"/>
      <c r="D163" s="32"/>
      <c r="E163" s="32"/>
      <c r="F163" s="32"/>
      <c r="G163" s="32"/>
      <c r="H163" s="33"/>
      <c r="I163" s="34"/>
    </row>
    <row r="164" spans="1:9" ht="20.100000000000001" customHeight="1" x14ac:dyDescent="0.25">
      <c r="A164" s="70">
        <v>158</v>
      </c>
      <c r="B164" s="31"/>
      <c r="C164" s="31"/>
      <c r="D164" s="32"/>
      <c r="E164" s="32"/>
      <c r="F164" s="32"/>
      <c r="G164" s="32"/>
      <c r="H164" s="33"/>
      <c r="I164" s="34"/>
    </row>
    <row r="165" spans="1:9" ht="20.100000000000001" customHeight="1" x14ac:dyDescent="0.25">
      <c r="A165" s="70">
        <v>159</v>
      </c>
      <c r="B165" s="31"/>
      <c r="C165" s="31"/>
      <c r="D165" s="32"/>
      <c r="E165" s="32"/>
      <c r="F165" s="32"/>
      <c r="G165" s="32"/>
      <c r="H165" s="33"/>
      <c r="I165" s="34"/>
    </row>
    <row r="166" spans="1:9" ht="20.100000000000001" customHeight="1" x14ac:dyDescent="0.25">
      <c r="A166" s="70">
        <v>160</v>
      </c>
      <c r="B166" s="31"/>
      <c r="C166" s="31"/>
      <c r="D166" s="32"/>
      <c r="E166" s="32"/>
      <c r="F166" s="32"/>
      <c r="G166" s="32"/>
      <c r="H166" s="33"/>
      <c r="I166" s="34"/>
    </row>
    <row r="167" spans="1:9" ht="20.100000000000001" customHeight="1" x14ac:dyDescent="0.25">
      <c r="A167" s="70">
        <v>161</v>
      </c>
      <c r="B167" s="31"/>
      <c r="C167" s="31"/>
      <c r="D167" s="32"/>
      <c r="E167" s="32"/>
      <c r="F167" s="32"/>
      <c r="G167" s="32"/>
      <c r="H167" s="33"/>
      <c r="I167" s="34"/>
    </row>
    <row r="168" spans="1:9" ht="20.100000000000001" customHeight="1" x14ac:dyDescent="0.25">
      <c r="A168" s="70">
        <v>162</v>
      </c>
      <c r="B168" s="31"/>
      <c r="C168" s="31"/>
      <c r="D168" s="32"/>
      <c r="E168" s="32"/>
      <c r="F168" s="32"/>
      <c r="G168" s="32"/>
      <c r="H168" s="33"/>
      <c r="I168" s="34"/>
    </row>
    <row r="169" spans="1:9" ht="20.100000000000001" customHeight="1" x14ac:dyDescent="0.25">
      <c r="A169" s="70">
        <v>163</v>
      </c>
      <c r="B169" s="31"/>
      <c r="C169" s="31"/>
      <c r="D169" s="32"/>
      <c r="E169" s="32"/>
      <c r="F169" s="32"/>
      <c r="G169" s="32"/>
      <c r="H169" s="33"/>
      <c r="I169" s="34"/>
    </row>
    <row r="170" spans="1:9" ht="20.100000000000001" customHeight="1" x14ac:dyDescent="0.25">
      <c r="A170" s="70">
        <v>164</v>
      </c>
      <c r="B170" s="31"/>
      <c r="C170" s="31"/>
      <c r="D170" s="32"/>
      <c r="E170" s="32"/>
      <c r="F170" s="32"/>
      <c r="G170" s="32"/>
      <c r="H170" s="33"/>
      <c r="I170" s="34"/>
    </row>
    <row r="171" spans="1:9" ht="20.100000000000001" customHeight="1" x14ac:dyDescent="0.25">
      <c r="A171" s="70">
        <v>165</v>
      </c>
      <c r="B171" s="31"/>
      <c r="C171" s="31"/>
      <c r="D171" s="32"/>
      <c r="E171" s="32"/>
      <c r="F171" s="32"/>
      <c r="G171" s="32"/>
      <c r="H171" s="33"/>
      <c r="I171" s="34"/>
    </row>
    <row r="172" spans="1:9" ht="20.100000000000001" customHeight="1" x14ac:dyDescent="0.25">
      <c r="A172" s="70">
        <v>166</v>
      </c>
      <c r="B172" s="31"/>
      <c r="C172" s="31"/>
      <c r="D172" s="32"/>
      <c r="E172" s="32"/>
      <c r="F172" s="32"/>
      <c r="G172" s="32"/>
      <c r="H172" s="33"/>
      <c r="I172" s="34"/>
    </row>
    <row r="173" spans="1:9" ht="20.100000000000001" customHeight="1" x14ac:dyDescent="0.25">
      <c r="A173" s="70">
        <v>167</v>
      </c>
      <c r="B173" s="31"/>
      <c r="C173" s="31"/>
      <c r="D173" s="32"/>
      <c r="E173" s="32"/>
      <c r="F173" s="32"/>
      <c r="G173" s="32"/>
      <c r="H173" s="33"/>
      <c r="I173" s="34"/>
    </row>
    <row r="174" spans="1:9" ht="20.100000000000001" customHeight="1" x14ac:dyDescent="0.25">
      <c r="A174" s="70">
        <v>168</v>
      </c>
      <c r="B174" s="31"/>
      <c r="C174" s="31"/>
      <c r="D174" s="32"/>
      <c r="E174" s="32"/>
      <c r="F174" s="32"/>
      <c r="G174" s="32"/>
      <c r="H174" s="33"/>
      <c r="I174" s="34"/>
    </row>
    <row r="175" spans="1:9" ht="20.100000000000001" customHeight="1" x14ac:dyDescent="0.25">
      <c r="A175" s="70">
        <v>169</v>
      </c>
      <c r="B175" s="31"/>
      <c r="C175" s="31"/>
      <c r="D175" s="32"/>
      <c r="E175" s="32"/>
      <c r="F175" s="32"/>
      <c r="G175" s="32"/>
      <c r="H175" s="33"/>
      <c r="I175" s="34"/>
    </row>
    <row r="176" spans="1:9" ht="20.100000000000001" customHeight="1" x14ac:dyDescent="0.25">
      <c r="A176" s="70">
        <v>170</v>
      </c>
      <c r="B176" s="31"/>
      <c r="C176" s="31"/>
      <c r="D176" s="32"/>
      <c r="E176" s="32"/>
      <c r="F176" s="32"/>
      <c r="G176" s="32"/>
      <c r="H176" s="33"/>
      <c r="I176" s="34"/>
    </row>
    <row r="177" spans="1:9" ht="20.100000000000001" customHeight="1" x14ac:dyDescent="0.25">
      <c r="A177" s="70">
        <v>171</v>
      </c>
      <c r="B177" s="31"/>
      <c r="C177" s="31"/>
      <c r="D177" s="32"/>
      <c r="E177" s="32"/>
      <c r="F177" s="32"/>
      <c r="G177" s="32"/>
      <c r="H177" s="33"/>
      <c r="I177" s="34"/>
    </row>
    <row r="178" spans="1:9" ht="20.100000000000001" customHeight="1" x14ac:dyDescent="0.25">
      <c r="A178" s="70">
        <v>172</v>
      </c>
      <c r="B178" s="31"/>
      <c r="C178" s="31"/>
      <c r="D178" s="32"/>
      <c r="E178" s="32"/>
      <c r="F178" s="32"/>
      <c r="G178" s="32"/>
      <c r="H178" s="33"/>
      <c r="I178" s="34"/>
    </row>
    <row r="179" spans="1:9" ht="20.100000000000001" customHeight="1" x14ac:dyDescent="0.25">
      <c r="A179" s="70">
        <v>173</v>
      </c>
      <c r="B179" s="31"/>
      <c r="C179" s="31"/>
      <c r="D179" s="32"/>
      <c r="E179" s="32"/>
      <c r="F179" s="32"/>
      <c r="G179" s="32"/>
      <c r="H179" s="33"/>
      <c r="I179" s="34"/>
    </row>
    <row r="180" spans="1:9" ht="20.100000000000001" customHeight="1" x14ac:dyDescent="0.25">
      <c r="A180" s="70">
        <v>174</v>
      </c>
      <c r="B180" s="31"/>
      <c r="C180" s="31"/>
      <c r="D180" s="32"/>
      <c r="E180" s="32"/>
      <c r="F180" s="32"/>
      <c r="G180" s="32"/>
      <c r="H180" s="33"/>
      <c r="I180" s="34"/>
    </row>
    <row r="181" spans="1:9" ht="20.100000000000001" customHeight="1" x14ac:dyDescent="0.25">
      <c r="A181" s="70">
        <v>175</v>
      </c>
      <c r="B181" s="31"/>
      <c r="C181" s="31"/>
      <c r="D181" s="32"/>
      <c r="E181" s="32"/>
      <c r="F181" s="32"/>
      <c r="G181" s="32"/>
      <c r="H181" s="33"/>
      <c r="I181" s="34"/>
    </row>
    <row r="182" spans="1:9" ht="20.100000000000001" customHeight="1" x14ac:dyDescent="0.25">
      <c r="A182" s="70">
        <v>176</v>
      </c>
      <c r="B182" s="31"/>
      <c r="C182" s="31"/>
      <c r="D182" s="32"/>
      <c r="E182" s="32"/>
      <c r="F182" s="32"/>
      <c r="G182" s="32"/>
      <c r="H182" s="33"/>
      <c r="I182" s="34"/>
    </row>
    <row r="183" spans="1:9" ht="20.100000000000001" customHeight="1" x14ac:dyDescent="0.25">
      <c r="A183" s="70">
        <v>177</v>
      </c>
      <c r="B183" s="31"/>
      <c r="C183" s="31"/>
      <c r="D183" s="32"/>
      <c r="E183" s="32"/>
      <c r="F183" s="32"/>
      <c r="G183" s="32"/>
      <c r="H183" s="33"/>
      <c r="I183" s="34"/>
    </row>
    <row r="184" spans="1:9" ht="20.100000000000001" customHeight="1" x14ac:dyDescent="0.25">
      <c r="A184" s="70">
        <v>178</v>
      </c>
      <c r="B184" s="31"/>
      <c r="C184" s="31"/>
      <c r="D184" s="32"/>
      <c r="E184" s="32"/>
      <c r="F184" s="32"/>
      <c r="G184" s="32"/>
      <c r="H184" s="33"/>
      <c r="I184" s="34"/>
    </row>
    <row r="185" spans="1:9" ht="20.100000000000001" customHeight="1" x14ac:dyDescent="0.25">
      <c r="A185" s="70">
        <v>179</v>
      </c>
      <c r="B185" s="31"/>
      <c r="C185" s="31"/>
      <c r="D185" s="32"/>
      <c r="E185" s="32"/>
      <c r="F185" s="32"/>
      <c r="G185" s="32"/>
      <c r="H185" s="33"/>
      <c r="I185" s="34"/>
    </row>
    <row r="186" spans="1:9" ht="20.100000000000001" customHeight="1" x14ac:dyDescent="0.25">
      <c r="A186" s="70">
        <v>180</v>
      </c>
      <c r="B186" s="31"/>
      <c r="C186" s="31"/>
      <c r="D186" s="32"/>
      <c r="E186" s="32"/>
      <c r="F186" s="32"/>
      <c r="G186" s="32"/>
      <c r="H186" s="33"/>
      <c r="I186" s="34"/>
    </row>
    <row r="187" spans="1:9" ht="20.100000000000001" customHeight="1" x14ac:dyDescent="0.25">
      <c r="A187" s="70">
        <v>181</v>
      </c>
      <c r="B187" s="31"/>
      <c r="C187" s="31"/>
      <c r="D187" s="32"/>
      <c r="E187" s="32"/>
      <c r="F187" s="32"/>
      <c r="G187" s="32"/>
      <c r="H187" s="33"/>
      <c r="I187" s="34"/>
    </row>
    <row r="188" spans="1:9" ht="20.100000000000001" customHeight="1" x14ac:dyDescent="0.25">
      <c r="A188" s="70">
        <v>182</v>
      </c>
      <c r="B188" s="31"/>
      <c r="C188" s="31"/>
      <c r="D188" s="32"/>
      <c r="E188" s="32"/>
      <c r="F188" s="32"/>
      <c r="G188" s="32"/>
      <c r="H188" s="33"/>
      <c r="I188" s="34"/>
    </row>
    <row r="189" spans="1:9" ht="20.100000000000001" customHeight="1" x14ac:dyDescent="0.25">
      <c r="A189" s="70">
        <v>183</v>
      </c>
      <c r="B189" s="31"/>
      <c r="C189" s="31"/>
      <c r="D189" s="32"/>
      <c r="E189" s="32"/>
      <c r="F189" s="32"/>
      <c r="G189" s="32"/>
      <c r="H189" s="33"/>
      <c r="I189" s="34"/>
    </row>
    <row r="190" spans="1:9" ht="20.100000000000001" customHeight="1" x14ac:dyDescent="0.25">
      <c r="A190" s="70">
        <v>184</v>
      </c>
      <c r="B190" s="31"/>
      <c r="C190" s="31"/>
      <c r="D190" s="32"/>
      <c r="E190" s="32"/>
      <c r="F190" s="32"/>
      <c r="G190" s="32"/>
      <c r="H190" s="33"/>
      <c r="I190" s="34"/>
    </row>
    <row r="191" spans="1:9" ht="20.100000000000001" customHeight="1" x14ac:dyDescent="0.25">
      <c r="A191" s="70">
        <v>185</v>
      </c>
      <c r="B191" s="31"/>
      <c r="C191" s="31"/>
      <c r="D191" s="32"/>
      <c r="E191" s="32"/>
      <c r="F191" s="32"/>
      <c r="G191" s="32"/>
      <c r="H191" s="33"/>
      <c r="I191" s="34"/>
    </row>
    <row r="192" spans="1:9" ht="20.100000000000001" customHeight="1" x14ac:dyDescent="0.25">
      <c r="A192" s="70">
        <v>186</v>
      </c>
      <c r="B192" s="31"/>
      <c r="C192" s="31"/>
      <c r="D192" s="32"/>
      <c r="E192" s="32"/>
      <c r="F192" s="32"/>
      <c r="G192" s="32"/>
      <c r="H192" s="33"/>
      <c r="I192" s="34"/>
    </row>
    <row r="193" spans="1:9" ht="20.100000000000001" customHeight="1" x14ac:dyDescent="0.25">
      <c r="A193" s="70">
        <v>187</v>
      </c>
      <c r="B193" s="31"/>
      <c r="C193" s="31"/>
      <c r="D193" s="32"/>
      <c r="E193" s="32"/>
      <c r="F193" s="32"/>
      <c r="G193" s="32"/>
      <c r="H193" s="33"/>
      <c r="I193" s="34"/>
    </row>
    <row r="194" spans="1:9" ht="20.100000000000001" customHeight="1" x14ac:dyDescent="0.25">
      <c r="A194" s="70">
        <v>188</v>
      </c>
      <c r="B194" s="31"/>
      <c r="C194" s="31"/>
      <c r="D194" s="32"/>
      <c r="E194" s="32"/>
      <c r="F194" s="32"/>
      <c r="G194" s="32"/>
      <c r="H194" s="33"/>
      <c r="I194" s="34"/>
    </row>
    <row r="195" spans="1:9" ht="20.100000000000001" customHeight="1" x14ac:dyDescent="0.25">
      <c r="A195" s="70">
        <v>189</v>
      </c>
      <c r="B195" s="31"/>
      <c r="C195" s="31"/>
      <c r="D195" s="32"/>
      <c r="E195" s="32"/>
      <c r="F195" s="32"/>
      <c r="G195" s="32"/>
      <c r="H195" s="33"/>
      <c r="I195" s="34"/>
    </row>
    <row r="196" spans="1:9" ht="20.100000000000001" customHeight="1" x14ac:dyDescent="0.25">
      <c r="A196" s="70">
        <v>190</v>
      </c>
      <c r="B196" s="31"/>
      <c r="C196" s="31"/>
      <c r="D196" s="32"/>
      <c r="E196" s="32"/>
      <c r="F196" s="32"/>
      <c r="G196" s="32"/>
      <c r="H196" s="33"/>
      <c r="I196" s="34"/>
    </row>
    <row r="197" spans="1:9" ht="20.100000000000001" customHeight="1" x14ac:dyDescent="0.25">
      <c r="A197" s="70">
        <v>191</v>
      </c>
      <c r="B197" s="31"/>
      <c r="C197" s="31"/>
      <c r="D197" s="32"/>
      <c r="E197" s="32"/>
      <c r="F197" s="32"/>
      <c r="G197" s="32"/>
      <c r="H197" s="33"/>
      <c r="I197" s="34"/>
    </row>
    <row r="198" spans="1:9" ht="20.100000000000001" customHeight="1" x14ac:dyDescent="0.25">
      <c r="A198" s="70">
        <v>192</v>
      </c>
      <c r="B198" s="31"/>
      <c r="C198" s="31"/>
      <c r="D198" s="32"/>
      <c r="E198" s="32"/>
      <c r="F198" s="32"/>
      <c r="G198" s="32"/>
      <c r="H198" s="33"/>
      <c r="I198" s="34"/>
    </row>
    <row r="199" spans="1:9" ht="20.100000000000001" customHeight="1" x14ac:dyDescent="0.25">
      <c r="A199" s="70">
        <v>193</v>
      </c>
      <c r="B199" s="31"/>
      <c r="C199" s="31"/>
      <c r="D199" s="32"/>
      <c r="E199" s="32"/>
      <c r="F199" s="32"/>
      <c r="G199" s="32"/>
      <c r="H199" s="33"/>
      <c r="I199" s="34"/>
    </row>
    <row r="200" spans="1:9" ht="20.100000000000001" customHeight="1" x14ac:dyDescent="0.25">
      <c r="A200" s="70">
        <v>194</v>
      </c>
      <c r="B200" s="31"/>
      <c r="C200" s="31"/>
      <c r="D200" s="32"/>
      <c r="E200" s="32"/>
      <c r="F200" s="32"/>
      <c r="G200" s="32"/>
      <c r="H200" s="33"/>
      <c r="I200" s="34"/>
    </row>
    <row r="201" spans="1:9" ht="20.100000000000001" customHeight="1" x14ac:dyDescent="0.25">
      <c r="A201" s="70">
        <v>195</v>
      </c>
      <c r="B201" s="31"/>
      <c r="C201" s="31"/>
      <c r="D201" s="32"/>
      <c r="E201" s="32"/>
      <c r="F201" s="32"/>
      <c r="G201" s="32"/>
      <c r="H201" s="33"/>
      <c r="I201" s="34"/>
    </row>
    <row r="202" spans="1:9" ht="20.100000000000001" customHeight="1" x14ac:dyDescent="0.25">
      <c r="A202" s="70">
        <v>196</v>
      </c>
      <c r="B202" s="31"/>
      <c r="C202" s="31"/>
      <c r="D202" s="32"/>
      <c r="E202" s="32"/>
      <c r="F202" s="32"/>
      <c r="G202" s="32"/>
      <c r="H202" s="33"/>
      <c r="I202" s="34"/>
    </row>
    <row r="203" spans="1:9" ht="20.100000000000001" customHeight="1" x14ac:dyDescent="0.25">
      <c r="A203" s="70">
        <v>197</v>
      </c>
      <c r="B203" s="31"/>
      <c r="C203" s="31"/>
      <c r="D203" s="32"/>
      <c r="E203" s="32"/>
      <c r="F203" s="32"/>
      <c r="G203" s="32"/>
      <c r="H203" s="33"/>
      <c r="I203" s="34"/>
    </row>
    <row r="204" spans="1:9" ht="20.100000000000001" customHeight="1" x14ac:dyDescent="0.25">
      <c r="A204" s="70">
        <v>198</v>
      </c>
      <c r="B204" s="31"/>
      <c r="C204" s="31"/>
      <c r="D204" s="32"/>
      <c r="E204" s="32"/>
      <c r="F204" s="32"/>
      <c r="G204" s="32"/>
      <c r="H204" s="33"/>
      <c r="I204" s="34"/>
    </row>
    <row r="205" spans="1:9" ht="20.100000000000001" customHeight="1" x14ac:dyDescent="0.25">
      <c r="A205" s="70">
        <v>199</v>
      </c>
      <c r="B205" s="31"/>
      <c r="C205" s="31"/>
      <c r="D205" s="32"/>
      <c r="E205" s="32"/>
      <c r="F205" s="32"/>
      <c r="G205" s="32"/>
      <c r="H205" s="33"/>
      <c r="I205" s="34"/>
    </row>
    <row r="206" spans="1:9" ht="20.100000000000001" customHeight="1" x14ac:dyDescent="0.25">
      <c r="A206" s="70">
        <v>200</v>
      </c>
      <c r="B206" s="31"/>
      <c r="C206" s="31"/>
      <c r="D206" s="32"/>
      <c r="E206" s="32"/>
      <c r="F206" s="32"/>
      <c r="G206" s="32"/>
      <c r="H206" s="33"/>
      <c r="I206" s="34"/>
    </row>
    <row r="207" spans="1:9" ht="20.100000000000001" customHeight="1" x14ac:dyDescent="0.25">
      <c r="A207" s="70">
        <v>201</v>
      </c>
      <c r="B207" s="31"/>
      <c r="C207" s="31"/>
      <c r="D207" s="32"/>
      <c r="E207" s="32"/>
      <c r="F207" s="32"/>
      <c r="G207" s="32"/>
      <c r="H207" s="33"/>
      <c r="I207" s="34"/>
    </row>
    <row r="208" spans="1:9" ht="20.100000000000001" customHeight="1" x14ac:dyDescent="0.25">
      <c r="A208" s="70">
        <v>202</v>
      </c>
      <c r="B208" s="31"/>
      <c r="C208" s="31"/>
      <c r="D208" s="32"/>
      <c r="E208" s="32"/>
      <c r="F208" s="32"/>
      <c r="G208" s="32"/>
      <c r="H208" s="33"/>
      <c r="I208" s="34"/>
    </row>
    <row r="209" spans="1:9" ht="20.100000000000001" customHeight="1" x14ac:dyDescent="0.25">
      <c r="A209" s="70">
        <v>203</v>
      </c>
      <c r="B209" s="31"/>
      <c r="C209" s="31"/>
      <c r="D209" s="32"/>
      <c r="E209" s="32"/>
      <c r="F209" s="32"/>
      <c r="G209" s="32"/>
      <c r="H209" s="33"/>
      <c r="I209" s="34"/>
    </row>
    <row r="210" spans="1:9" ht="20.100000000000001" customHeight="1" x14ac:dyDescent="0.25">
      <c r="A210" s="70">
        <v>204</v>
      </c>
      <c r="B210" s="31"/>
      <c r="C210" s="31"/>
      <c r="D210" s="32"/>
      <c r="E210" s="32"/>
      <c r="F210" s="32"/>
      <c r="G210" s="32"/>
      <c r="H210" s="33"/>
      <c r="I210" s="34"/>
    </row>
    <row r="211" spans="1:9" ht="20.100000000000001" customHeight="1" x14ac:dyDescent="0.25">
      <c r="A211" s="70">
        <v>205</v>
      </c>
      <c r="B211" s="31"/>
      <c r="C211" s="31"/>
      <c r="D211" s="32"/>
      <c r="E211" s="32"/>
      <c r="F211" s="32"/>
      <c r="G211" s="32"/>
      <c r="H211" s="33"/>
      <c r="I211" s="34"/>
    </row>
    <row r="212" spans="1:9" ht="20.100000000000001" customHeight="1" x14ac:dyDescent="0.25">
      <c r="A212" s="70">
        <v>206</v>
      </c>
      <c r="B212" s="31"/>
      <c r="C212" s="31"/>
      <c r="D212" s="32"/>
      <c r="E212" s="32"/>
      <c r="F212" s="32"/>
      <c r="G212" s="32"/>
      <c r="H212" s="33"/>
      <c r="I212" s="34"/>
    </row>
    <row r="213" spans="1:9" ht="20.100000000000001" customHeight="1" x14ac:dyDescent="0.25">
      <c r="A213" s="70">
        <v>207</v>
      </c>
      <c r="B213" s="31"/>
      <c r="C213" s="31"/>
      <c r="D213" s="32"/>
      <c r="E213" s="32"/>
      <c r="F213" s="32"/>
      <c r="G213" s="32"/>
      <c r="H213" s="33"/>
      <c r="I213" s="34"/>
    </row>
    <row r="214" spans="1:9" ht="20.100000000000001" customHeight="1" x14ac:dyDescent="0.25">
      <c r="A214" s="70">
        <v>208</v>
      </c>
      <c r="B214" s="31"/>
      <c r="C214" s="31"/>
      <c r="D214" s="32"/>
      <c r="E214" s="32"/>
      <c r="F214" s="32"/>
      <c r="G214" s="32"/>
      <c r="H214" s="33"/>
      <c r="I214" s="34"/>
    </row>
    <row r="215" spans="1:9" ht="20.100000000000001" customHeight="1" x14ac:dyDescent="0.25">
      <c r="A215" s="70">
        <v>209</v>
      </c>
      <c r="B215" s="31"/>
      <c r="C215" s="31"/>
      <c r="D215" s="32"/>
      <c r="E215" s="32"/>
      <c r="F215" s="32"/>
      <c r="G215" s="32"/>
      <c r="H215" s="33"/>
      <c r="I215" s="34"/>
    </row>
    <row r="216" spans="1:9" ht="20.100000000000001" customHeight="1" x14ac:dyDescent="0.25">
      <c r="A216" s="70">
        <v>210</v>
      </c>
      <c r="B216" s="31"/>
      <c r="C216" s="31"/>
      <c r="D216" s="32"/>
      <c r="E216" s="32"/>
      <c r="F216" s="32"/>
      <c r="G216" s="32"/>
      <c r="H216" s="33"/>
      <c r="I216" s="34"/>
    </row>
    <row r="217" spans="1:9" ht="20.100000000000001" customHeight="1" x14ac:dyDescent="0.25">
      <c r="A217" s="70">
        <v>211</v>
      </c>
      <c r="B217" s="31"/>
      <c r="C217" s="31"/>
      <c r="D217" s="32"/>
      <c r="E217" s="32"/>
      <c r="F217" s="32"/>
      <c r="G217" s="32"/>
      <c r="H217" s="33"/>
      <c r="I217" s="34"/>
    </row>
    <row r="218" spans="1:9" ht="20.100000000000001" customHeight="1" x14ac:dyDescent="0.25">
      <c r="A218" s="70">
        <v>212</v>
      </c>
      <c r="B218" s="31"/>
      <c r="C218" s="31"/>
      <c r="D218" s="32"/>
      <c r="E218" s="32"/>
      <c r="F218" s="32"/>
      <c r="G218" s="32"/>
      <c r="H218" s="33"/>
      <c r="I218" s="34"/>
    </row>
    <row r="219" spans="1:9" ht="20.100000000000001" customHeight="1" x14ac:dyDescent="0.25">
      <c r="A219" s="70">
        <v>213</v>
      </c>
      <c r="B219" s="31"/>
      <c r="C219" s="31"/>
      <c r="D219" s="32"/>
      <c r="E219" s="32"/>
      <c r="F219" s="32"/>
      <c r="G219" s="32"/>
      <c r="H219" s="33"/>
      <c r="I219" s="34"/>
    </row>
    <row r="220" spans="1:9" ht="20.100000000000001" customHeight="1" x14ac:dyDescent="0.25">
      <c r="A220" s="70">
        <v>214</v>
      </c>
      <c r="B220" s="31"/>
      <c r="C220" s="31"/>
      <c r="D220" s="32"/>
      <c r="E220" s="32"/>
      <c r="F220" s="32"/>
      <c r="G220" s="32"/>
      <c r="H220" s="33"/>
      <c r="I220" s="34"/>
    </row>
    <row r="221" spans="1:9" ht="20.100000000000001" customHeight="1" x14ac:dyDescent="0.25">
      <c r="A221" s="70">
        <v>215</v>
      </c>
      <c r="B221" s="31"/>
      <c r="C221" s="31"/>
      <c r="D221" s="32"/>
      <c r="E221" s="32"/>
      <c r="F221" s="32"/>
      <c r="G221" s="32"/>
      <c r="H221" s="33"/>
      <c r="I221" s="34"/>
    </row>
    <row r="222" spans="1:9" ht="20.100000000000001" customHeight="1" x14ac:dyDescent="0.25">
      <c r="A222" s="70">
        <v>216</v>
      </c>
      <c r="B222" s="31"/>
      <c r="C222" s="31"/>
      <c r="D222" s="32"/>
      <c r="E222" s="32"/>
      <c r="F222" s="32"/>
      <c r="G222" s="32"/>
      <c r="H222" s="33"/>
      <c r="I222" s="34"/>
    </row>
    <row r="223" spans="1:9" ht="20.100000000000001" customHeight="1" x14ac:dyDescent="0.25">
      <c r="A223" s="70">
        <v>217</v>
      </c>
      <c r="B223" s="31"/>
      <c r="C223" s="31"/>
      <c r="D223" s="32"/>
      <c r="E223" s="32"/>
      <c r="F223" s="32"/>
      <c r="G223" s="32"/>
      <c r="H223" s="33"/>
      <c r="I223" s="34"/>
    </row>
    <row r="224" spans="1:9" ht="20.100000000000001" customHeight="1" x14ac:dyDescent="0.25">
      <c r="A224" s="70">
        <v>218</v>
      </c>
      <c r="B224" s="31"/>
      <c r="C224" s="31"/>
      <c r="D224" s="32"/>
      <c r="E224" s="32"/>
      <c r="F224" s="32"/>
      <c r="G224" s="32"/>
      <c r="H224" s="33"/>
      <c r="I224" s="34"/>
    </row>
    <row r="225" spans="1:9" ht="20.100000000000001" customHeight="1" x14ac:dyDescent="0.25">
      <c r="A225" s="70">
        <v>219</v>
      </c>
      <c r="B225" s="31"/>
      <c r="C225" s="31"/>
      <c r="D225" s="32"/>
      <c r="E225" s="32"/>
      <c r="F225" s="32"/>
      <c r="G225" s="32"/>
      <c r="H225" s="33"/>
      <c r="I225" s="34"/>
    </row>
    <row r="226" spans="1:9" ht="20.100000000000001" customHeight="1" x14ac:dyDescent="0.25">
      <c r="A226" s="70">
        <v>220</v>
      </c>
      <c r="B226" s="31"/>
      <c r="C226" s="31"/>
      <c r="D226" s="32"/>
      <c r="E226" s="32"/>
      <c r="F226" s="32"/>
      <c r="G226" s="32"/>
      <c r="H226" s="33"/>
      <c r="I226" s="34"/>
    </row>
    <row r="227" spans="1:9" ht="20.100000000000001" customHeight="1" x14ac:dyDescent="0.25">
      <c r="A227" s="70">
        <v>221</v>
      </c>
      <c r="B227" s="31"/>
      <c r="C227" s="31"/>
      <c r="D227" s="32"/>
      <c r="E227" s="32"/>
      <c r="F227" s="32"/>
      <c r="G227" s="32"/>
      <c r="H227" s="33"/>
      <c r="I227" s="34"/>
    </row>
    <row r="228" spans="1:9" ht="20.100000000000001" customHeight="1" x14ac:dyDescent="0.25">
      <c r="A228" s="70">
        <v>222</v>
      </c>
      <c r="B228" s="31"/>
      <c r="C228" s="31"/>
      <c r="D228" s="32"/>
      <c r="E228" s="32"/>
      <c r="F228" s="32"/>
      <c r="G228" s="32"/>
      <c r="H228" s="33"/>
      <c r="I228" s="34"/>
    </row>
    <row r="229" spans="1:9" ht="20.100000000000001" customHeight="1" x14ac:dyDescent="0.25">
      <c r="A229" s="70">
        <v>223</v>
      </c>
      <c r="B229" s="31"/>
      <c r="C229" s="31"/>
      <c r="D229" s="32"/>
      <c r="E229" s="32"/>
      <c r="F229" s="32"/>
      <c r="G229" s="32"/>
      <c r="H229" s="33"/>
      <c r="I229" s="34"/>
    </row>
    <row r="230" spans="1:9" ht="20.100000000000001" customHeight="1" x14ac:dyDescent="0.25">
      <c r="A230" s="70">
        <v>224</v>
      </c>
      <c r="B230" s="31"/>
      <c r="C230" s="31"/>
      <c r="D230" s="32"/>
      <c r="E230" s="32"/>
      <c r="F230" s="32"/>
      <c r="G230" s="32"/>
      <c r="H230" s="33"/>
      <c r="I230" s="34"/>
    </row>
    <row r="231" spans="1:9" ht="20.100000000000001" customHeight="1" x14ac:dyDescent="0.25">
      <c r="A231" s="70">
        <v>225</v>
      </c>
      <c r="B231" s="31"/>
      <c r="C231" s="31"/>
      <c r="D231" s="32"/>
      <c r="E231" s="32"/>
      <c r="F231" s="32"/>
      <c r="G231" s="32"/>
      <c r="H231" s="33"/>
      <c r="I231" s="34"/>
    </row>
    <row r="232" spans="1:9" ht="20.100000000000001" customHeight="1" x14ac:dyDescent="0.25">
      <c r="A232" s="70">
        <v>226</v>
      </c>
      <c r="B232" s="31"/>
      <c r="C232" s="31"/>
      <c r="D232" s="32"/>
      <c r="E232" s="32"/>
      <c r="F232" s="32"/>
      <c r="G232" s="32"/>
      <c r="H232" s="33"/>
      <c r="I232" s="34"/>
    </row>
    <row r="233" spans="1:9" ht="20.100000000000001" customHeight="1" x14ac:dyDescent="0.25">
      <c r="A233" s="70">
        <v>227</v>
      </c>
      <c r="B233" s="31"/>
      <c r="C233" s="31"/>
      <c r="D233" s="32"/>
      <c r="E233" s="32"/>
      <c r="F233" s="32"/>
      <c r="G233" s="32"/>
      <c r="H233" s="33"/>
      <c r="I233" s="34"/>
    </row>
    <row r="234" spans="1:9" ht="20.100000000000001" customHeight="1" x14ac:dyDescent="0.25">
      <c r="A234" s="70">
        <v>228</v>
      </c>
      <c r="B234" s="31"/>
      <c r="C234" s="31"/>
      <c r="D234" s="32"/>
      <c r="E234" s="32"/>
      <c r="F234" s="32"/>
      <c r="G234" s="32"/>
      <c r="H234" s="33"/>
      <c r="I234" s="34"/>
    </row>
    <row r="235" spans="1:9" ht="20.100000000000001" customHeight="1" x14ac:dyDescent="0.25">
      <c r="A235" s="70">
        <v>229</v>
      </c>
      <c r="B235" s="31"/>
      <c r="C235" s="31"/>
      <c r="D235" s="32"/>
      <c r="E235" s="32"/>
      <c r="F235" s="32"/>
      <c r="G235" s="32"/>
      <c r="H235" s="33"/>
      <c r="I235" s="34"/>
    </row>
    <row r="236" spans="1:9" ht="20.100000000000001" customHeight="1" x14ac:dyDescent="0.25">
      <c r="A236" s="70">
        <v>230</v>
      </c>
      <c r="B236" s="31"/>
      <c r="C236" s="31"/>
      <c r="D236" s="32"/>
      <c r="E236" s="32"/>
      <c r="F236" s="32"/>
      <c r="G236" s="32"/>
      <c r="H236" s="33"/>
      <c r="I236" s="34"/>
    </row>
    <row r="237" spans="1:9" ht="20.100000000000001" customHeight="1" x14ac:dyDescent="0.25">
      <c r="A237" s="70">
        <v>231</v>
      </c>
      <c r="B237" s="31"/>
      <c r="C237" s="31"/>
      <c r="D237" s="32"/>
      <c r="E237" s="32"/>
      <c r="F237" s="32"/>
      <c r="G237" s="32"/>
      <c r="H237" s="33"/>
      <c r="I237" s="34"/>
    </row>
    <row r="238" spans="1:9" ht="20.100000000000001" customHeight="1" x14ac:dyDescent="0.25">
      <c r="A238" s="70">
        <v>232</v>
      </c>
      <c r="B238" s="31"/>
      <c r="C238" s="31"/>
      <c r="D238" s="32"/>
      <c r="E238" s="32"/>
      <c r="F238" s="32"/>
      <c r="G238" s="32"/>
      <c r="H238" s="33"/>
      <c r="I238" s="34"/>
    </row>
    <row r="239" spans="1:9" ht="20.100000000000001" customHeight="1" x14ac:dyDescent="0.25">
      <c r="A239" s="70">
        <v>233</v>
      </c>
      <c r="B239" s="31"/>
      <c r="C239" s="31"/>
      <c r="D239" s="32"/>
      <c r="E239" s="32"/>
      <c r="F239" s="32"/>
      <c r="G239" s="32"/>
      <c r="H239" s="33"/>
      <c r="I239" s="34"/>
    </row>
    <row r="240" spans="1:9" ht="20.100000000000001" customHeight="1" x14ac:dyDescent="0.25">
      <c r="A240" s="70">
        <v>234</v>
      </c>
      <c r="B240" s="31"/>
      <c r="C240" s="31"/>
      <c r="D240" s="32"/>
      <c r="E240" s="32"/>
      <c r="F240" s="32"/>
      <c r="G240" s="32"/>
      <c r="H240" s="33"/>
      <c r="I240" s="34"/>
    </row>
    <row r="241" spans="1:9" ht="20.100000000000001" customHeight="1" x14ac:dyDescent="0.25">
      <c r="A241" s="70">
        <v>235</v>
      </c>
      <c r="B241" s="31"/>
      <c r="C241" s="31"/>
      <c r="D241" s="32"/>
      <c r="E241" s="32"/>
      <c r="F241" s="32"/>
      <c r="G241" s="32"/>
      <c r="H241" s="33"/>
      <c r="I241" s="34"/>
    </row>
    <row r="242" spans="1:9" ht="20.100000000000001" customHeight="1" x14ac:dyDescent="0.25">
      <c r="A242" s="70">
        <v>236</v>
      </c>
      <c r="B242" s="31"/>
      <c r="C242" s="31"/>
      <c r="D242" s="32"/>
      <c r="E242" s="32"/>
      <c r="F242" s="32"/>
      <c r="G242" s="32"/>
      <c r="H242" s="33"/>
      <c r="I242" s="34"/>
    </row>
    <row r="243" spans="1:9" ht="20.100000000000001" customHeight="1" x14ac:dyDescent="0.25">
      <c r="A243" s="70">
        <v>237</v>
      </c>
      <c r="B243" s="31"/>
      <c r="C243" s="31"/>
      <c r="D243" s="32"/>
      <c r="E243" s="32"/>
      <c r="F243" s="32"/>
      <c r="G243" s="32"/>
      <c r="H243" s="33"/>
      <c r="I243" s="34"/>
    </row>
    <row r="244" spans="1:9" ht="20.100000000000001" customHeight="1" x14ac:dyDescent="0.25">
      <c r="A244" s="70">
        <v>238</v>
      </c>
      <c r="B244" s="31"/>
      <c r="C244" s="31"/>
      <c r="D244" s="32"/>
      <c r="E244" s="32"/>
      <c r="F244" s="32"/>
      <c r="G244" s="32"/>
      <c r="H244" s="33"/>
      <c r="I244" s="34"/>
    </row>
    <row r="245" spans="1:9" ht="20.100000000000001" customHeight="1" x14ac:dyDescent="0.25">
      <c r="A245" s="70">
        <v>239</v>
      </c>
      <c r="B245" s="31"/>
      <c r="C245" s="31"/>
      <c r="D245" s="32"/>
      <c r="E245" s="32"/>
      <c r="F245" s="32"/>
      <c r="G245" s="32"/>
      <c r="H245" s="33"/>
      <c r="I245" s="34"/>
    </row>
    <row r="246" spans="1:9" ht="20.100000000000001" customHeight="1" x14ac:dyDescent="0.25">
      <c r="A246" s="70">
        <v>240</v>
      </c>
      <c r="B246" s="31"/>
      <c r="C246" s="31"/>
      <c r="D246" s="32"/>
      <c r="E246" s="32"/>
      <c r="F246" s="32"/>
      <c r="G246" s="32"/>
      <c r="H246" s="33"/>
      <c r="I246" s="34"/>
    </row>
    <row r="247" spans="1:9" ht="20.100000000000001" customHeight="1" x14ac:dyDescent="0.25">
      <c r="A247" s="70">
        <v>241</v>
      </c>
      <c r="B247" s="31"/>
      <c r="C247" s="31"/>
      <c r="D247" s="32"/>
      <c r="E247" s="32"/>
      <c r="F247" s="32"/>
      <c r="G247" s="32"/>
      <c r="H247" s="33"/>
      <c r="I247" s="34"/>
    </row>
    <row r="248" spans="1:9" ht="20.100000000000001" customHeight="1" x14ac:dyDescent="0.25">
      <c r="A248" s="70">
        <v>242</v>
      </c>
      <c r="B248" s="31"/>
      <c r="C248" s="31"/>
      <c r="D248" s="32"/>
      <c r="E248" s="32"/>
      <c r="F248" s="32"/>
      <c r="G248" s="32"/>
      <c r="H248" s="33"/>
      <c r="I248" s="34"/>
    </row>
    <row r="249" spans="1:9" ht="20.100000000000001" customHeight="1" x14ac:dyDescent="0.25">
      <c r="A249" s="70">
        <v>243</v>
      </c>
      <c r="B249" s="31"/>
      <c r="C249" s="31"/>
      <c r="D249" s="32"/>
      <c r="E249" s="32"/>
      <c r="F249" s="32"/>
      <c r="G249" s="32"/>
      <c r="H249" s="33"/>
      <c r="I249" s="34"/>
    </row>
    <row r="250" spans="1:9" ht="20.100000000000001" customHeight="1" x14ac:dyDescent="0.25">
      <c r="A250" s="70">
        <v>244</v>
      </c>
      <c r="B250" s="31"/>
      <c r="C250" s="31"/>
      <c r="D250" s="32"/>
      <c r="E250" s="32"/>
      <c r="F250" s="32"/>
      <c r="G250" s="32"/>
      <c r="H250" s="33"/>
      <c r="I250" s="34"/>
    </row>
    <row r="251" spans="1:9" ht="20.100000000000001" customHeight="1" x14ac:dyDescent="0.25">
      <c r="A251" s="70">
        <v>245</v>
      </c>
      <c r="B251" s="31"/>
      <c r="C251" s="31"/>
      <c r="D251" s="32"/>
      <c r="E251" s="32"/>
      <c r="F251" s="32"/>
      <c r="G251" s="32"/>
      <c r="H251" s="33"/>
      <c r="I251" s="34"/>
    </row>
    <row r="252" spans="1:9" ht="20.100000000000001" customHeight="1" x14ac:dyDescent="0.25">
      <c r="A252" s="70">
        <v>246</v>
      </c>
      <c r="B252" s="31"/>
      <c r="C252" s="31"/>
      <c r="D252" s="32"/>
      <c r="E252" s="32"/>
      <c r="F252" s="32"/>
      <c r="G252" s="32"/>
      <c r="H252" s="33"/>
      <c r="I252" s="34"/>
    </row>
    <row r="253" spans="1:9" ht="20.100000000000001" customHeight="1" x14ac:dyDescent="0.25">
      <c r="A253" s="70">
        <v>247</v>
      </c>
      <c r="B253" s="31"/>
      <c r="C253" s="31"/>
      <c r="D253" s="32"/>
      <c r="E253" s="32"/>
      <c r="F253" s="32"/>
      <c r="G253" s="32"/>
      <c r="H253" s="33"/>
      <c r="I253" s="34"/>
    </row>
    <row r="254" spans="1:9" ht="20.100000000000001" customHeight="1" x14ac:dyDescent="0.25">
      <c r="A254" s="70">
        <v>248</v>
      </c>
      <c r="B254" s="31"/>
      <c r="C254" s="31"/>
      <c r="D254" s="32"/>
      <c r="E254" s="32"/>
      <c r="F254" s="32"/>
      <c r="G254" s="32"/>
      <c r="H254" s="33"/>
      <c r="I254" s="34"/>
    </row>
    <row r="255" spans="1:9" ht="20.100000000000001" customHeight="1" x14ac:dyDescent="0.25">
      <c r="A255" s="70">
        <v>249</v>
      </c>
      <c r="B255" s="31"/>
      <c r="C255" s="31"/>
      <c r="D255" s="32"/>
      <c r="E255" s="32"/>
      <c r="F255" s="32"/>
      <c r="G255" s="32"/>
      <c r="H255" s="33"/>
      <c r="I255" s="34"/>
    </row>
    <row r="256" spans="1:9" ht="20.100000000000001" customHeight="1" x14ac:dyDescent="0.25">
      <c r="A256" s="70">
        <v>250</v>
      </c>
      <c r="B256" s="31"/>
      <c r="C256" s="31"/>
      <c r="D256" s="32"/>
      <c r="E256" s="32"/>
      <c r="F256" s="32"/>
      <c r="G256" s="32"/>
      <c r="H256" s="33"/>
      <c r="I256" s="34"/>
    </row>
    <row r="257" spans="1:9" ht="20.100000000000001" customHeight="1" x14ac:dyDescent="0.25">
      <c r="A257" s="70">
        <v>251</v>
      </c>
      <c r="B257" s="31"/>
      <c r="C257" s="31"/>
      <c r="D257" s="32"/>
      <c r="E257" s="32"/>
      <c r="F257" s="32"/>
      <c r="G257" s="32"/>
      <c r="H257" s="33"/>
      <c r="I257" s="34"/>
    </row>
    <row r="258" spans="1:9" ht="20.100000000000001" customHeight="1" x14ac:dyDescent="0.25">
      <c r="A258" s="70">
        <v>252</v>
      </c>
      <c r="B258" s="31"/>
      <c r="C258" s="31"/>
      <c r="D258" s="32"/>
      <c r="E258" s="32"/>
      <c r="F258" s="32"/>
      <c r="G258" s="32"/>
      <c r="H258" s="33"/>
      <c r="I258" s="34"/>
    </row>
    <row r="259" spans="1:9" ht="20.100000000000001" customHeight="1" x14ac:dyDescent="0.25">
      <c r="A259" s="70">
        <v>253</v>
      </c>
      <c r="B259" s="31"/>
      <c r="C259" s="31"/>
      <c r="D259" s="32"/>
      <c r="E259" s="32"/>
      <c r="F259" s="32"/>
      <c r="G259" s="32"/>
      <c r="H259" s="33"/>
      <c r="I259" s="34"/>
    </row>
    <row r="260" spans="1:9" ht="20.100000000000001" customHeight="1" x14ac:dyDescent="0.25">
      <c r="A260" s="70">
        <v>254</v>
      </c>
      <c r="B260" s="31"/>
      <c r="C260" s="31"/>
      <c r="D260" s="32"/>
      <c r="E260" s="32"/>
      <c r="F260" s="32"/>
      <c r="G260" s="32"/>
      <c r="H260" s="33"/>
      <c r="I260" s="34"/>
    </row>
    <row r="261" spans="1:9" ht="20.100000000000001" customHeight="1" x14ac:dyDescent="0.25">
      <c r="A261" s="70">
        <v>255</v>
      </c>
      <c r="B261" s="31"/>
      <c r="C261" s="31"/>
      <c r="D261" s="32"/>
      <c r="E261" s="32"/>
      <c r="F261" s="32"/>
      <c r="G261" s="32"/>
      <c r="H261" s="33"/>
      <c r="I261" s="34"/>
    </row>
    <row r="262" spans="1:9" ht="20.100000000000001" customHeight="1" x14ac:dyDescent="0.25">
      <c r="A262" s="70">
        <v>256</v>
      </c>
      <c r="B262" s="31"/>
      <c r="C262" s="31"/>
      <c r="D262" s="32"/>
      <c r="E262" s="32"/>
      <c r="F262" s="32"/>
      <c r="G262" s="32"/>
      <c r="H262" s="33"/>
      <c r="I262" s="34"/>
    </row>
    <row r="263" spans="1:9" ht="20.100000000000001" customHeight="1" x14ac:dyDescent="0.25">
      <c r="A263" s="70">
        <v>257</v>
      </c>
      <c r="B263" s="31"/>
      <c r="C263" s="31"/>
      <c r="D263" s="32"/>
      <c r="E263" s="32"/>
      <c r="F263" s="32"/>
      <c r="G263" s="32"/>
      <c r="H263" s="33"/>
      <c r="I263" s="34"/>
    </row>
    <row r="264" spans="1:9" ht="20.100000000000001" customHeight="1" x14ac:dyDescent="0.25">
      <c r="A264" s="70">
        <v>258</v>
      </c>
      <c r="B264" s="31"/>
      <c r="C264" s="31"/>
      <c r="D264" s="32"/>
      <c r="E264" s="32"/>
      <c r="F264" s="32"/>
      <c r="G264" s="32"/>
      <c r="H264" s="33"/>
      <c r="I264" s="34"/>
    </row>
    <row r="265" spans="1:9" ht="20.100000000000001" customHeight="1" x14ac:dyDescent="0.25">
      <c r="A265" s="70">
        <v>259</v>
      </c>
      <c r="B265" s="31"/>
      <c r="C265" s="31"/>
      <c r="D265" s="32"/>
      <c r="E265" s="32"/>
      <c r="F265" s="32"/>
      <c r="G265" s="32"/>
      <c r="H265" s="33"/>
      <c r="I265" s="34"/>
    </row>
    <row r="266" spans="1:9" ht="20.100000000000001" customHeight="1" x14ac:dyDescent="0.25">
      <c r="A266" s="70">
        <v>260</v>
      </c>
      <c r="B266" s="31"/>
      <c r="C266" s="31"/>
      <c r="D266" s="32"/>
      <c r="E266" s="32"/>
      <c r="F266" s="32"/>
      <c r="G266" s="32"/>
      <c r="H266" s="33"/>
      <c r="I266" s="34"/>
    </row>
    <row r="267" spans="1:9" ht="20.100000000000001" customHeight="1" x14ac:dyDescent="0.25">
      <c r="A267" s="70">
        <v>261</v>
      </c>
      <c r="B267" s="31"/>
      <c r="C267" s="31"/>
      <c r="D267" s="32"/>
      <c r="E267" s="32"/>
      <c r="F267" s="32"/>
      <c r="G267" s="32"/>
      <c r="H267" s="33"/>
      <c r="I267" s="34"/>
    </row>
    <row r="268" spans="1:9" ht="20.100000000000001" customHeight="1" x14ac:dyDescent="0.25">
      <c r="A268" s="70">
        <v>262</v>
      </c>
      <c r="B268" s="31"/>
      <c r="C268" s="31"/>
      <c r="D268" s="32"/>
      <c r="E268" s="32"/>
      <c r="F268" s="32"/>
      <c r="G268" s="32"/>
      <c r="H268" s="33"/>
      <c r="I268" s="34"/>
    </row>
    <row r="269" spans="1:9" ht="20.100000000000001" customHeight="1" x14ac:dyDescent="0.25">
      <c r="A269" s="70">
        <v>263</v>
      </c>
      <c r="B269" s="31"/>
      <c r="C269" s="31"/>
      <c r="D269" s="32"/>
      <c r="E269" s="32"/>
      <c r="F269" s="32"/>
      <c r="G269" s="32"/>
      <c r="H269" s="33"/>
      <c r="I269" s="34"/>
    </row>
    <row r="270" spans="1:9" ht="20.100000000000001" customHeight="1" x14ac:dyDescent="0.25">
      <c r="A270" s="70">
        <v>264</v>
      </c>
      <c r="B270" s="31"/>
      <c r="C270" s="31"/>
      <c r="D270" s="32"/>
      <c r="E270" s="32"/>
      <c r="F270" s="32"/>
      <c r="G270" s="32"/>
      <c r="H270" s="33"/>
      <c r="I270" s="34"/>
    </row>
    <row r="271" spans="1:9" ht="20.100000000000001" customHeight="1" x14ac:dyDescent="0.25">
      <c r="A271" s="70">
        <v>265</v>
      </c>
      <c r="B271" s="31"/>
      <c r="C271" s="31"/>
      <c r="D271" s="32"/>
      <c r="E271" s="32"/>
      <c r="F271" s="32"/>
      <c r="G271" s="32"/>
      <c r="H271" s="33"/>
      <c r="I271" s="34"/>
    </row>
    <row r="272" spans="1:9" ht="20.100000000000001" customHeight="1" x14ac:dyDescent="0.25">
      <c r="A272" s="70">
        <v>266</v>
      </c>
      <c r="B272" s="31"/>
      <c r="C272" s="31"/>
      <c r="D272" s="32"/>
      <c r="E272" s="32"/>
      <c r="F272" s="32"/>
      <c r="G272" s="32"/>
      <c r="H272" s="33"/>
      <c r="I272" s="34"/>
    </row>
    <row r="273" spans="1:9" ht="20.100000000000001" customHeight="1" x14ac:dyDescent="0.25">
      <c r="A273" s="70">
        <v>267</v>
      </c>
      <c r="B273" s="31"/>
      <c r="C273" s="31"/>
      <c r="D273" s="32"/>
      <c r="E273" s="32"/>
      <c r="F273" s="32"/>
      <c r="G273" s="32"/>
      <c r="H273" s="33"/>
      <c r="I273" s="34"/>
    </row>
    <row r="274" spans="1:9" ht="20.100000000000001" customHeight="1" x14ac:dyDescent="0.25">
      <c r="A274" s="70">
        <v>268</v>
      </c>
      <c r="B274" s="31"/>
      <c r="C274" s="31"/>
      <c r="D274" s="32"/>
      <c r="E274" s="32"/>
      <c r="F274" s="32"/>
      <c r="G274" s="32"/>
      <c r="H274" s="33"/>
      <c r="I274" s="34"/>
    </row>
    <row r="275" spans="1:9" ht="20.100000000000001" customHeight="1" x14ac:dyDescent="0.25">
      <c r="A275" s="70">
        <v>269</v>
      </c>
      <c r="B275" s="31"/>
      <c r="C275" s="31"/>
      <c r="D275" s="32"/>
      <c r="E275" s="32"/>
      <c r="F275" s="32"/>
      <c r="G275" s="32"/>
      <c r="H275" s="33"/>
      <c r="I275" s="34"/>
    </row>
    <row r="276" spans="1:9" ht="20.100000000000001" customHeight="1" x14ac:dyDescent="0.25">
      <c r="A276" s="70">
        <v>270</v>
      </c>
      <c r="B276" s="31"/>
      <c r="C276" s="31"/>
      <c r="D276" s="32"/>
      <c r="E276" s="32"/>
      <c r="F276" s="32"/>
      <c r="G276" s="32"/>
      <c r="H276" s="33"/>
      <c r="I276" s="34"/>
    </row>
    <row r="277" spans="1:9" ht="20.100000000000001" customHeight="1" x14ac:dyDescent="0.25">
      <c r="A277" s="70">
        <v>271</v>
      </c>
      <c r="B277" s="31"/>
      <c r="C277" s="31"/>
      <c r="D277" s="32"/>
      <c r="E277" s="32"/>
      <c r="F277" s="32"/>
      <c r="G277" s="32"/>
      <c r="H277" s="33"/>
      <c r="I277" s="34"/>
    </row>
    <row r="278" spans="1:9" ht="20.100000000000001" customHeight="1" x14ac:dyDescent="0.25">
      <c r="A278" s="70">
        <v>272</v>
      </c>
      <c r="B278" s="31"/>
      <c r="C278" s="31"/>
      <c r="D278" s="32"/>
      <c r="E278" s="32"/>
      <c r="F278" s="32"/>
      <c r="G278" s="32"/>
      <c r="H278" s="33"/>
      <c r="I278" s="34"/>
    </row>
    <row r="279" spans="1:9" ht="20.100000000000001" customHeight="1" x14ac:dyDescent="0.25">
      <c r="A279" s="70">
        <v>273</v>
      </c>
      <c r="B279" s="31"/>
      <c r="C279" s="31"/>
      <c r="D279" s="32"/>
      <c r="E279" s="32"/>
      <c r="F279" s="32"/>
      <c r="G279" s="32"/>
      <c r="H279" s="33"/>
      <c r="I279" s="34"/>
    </row>
    <row r="280" spans="1:9" ht="20.100000000000001" customHeight="1" x14ac:dyDescent="0.25">
      <c r="A280" s="70">
        <v>274</v>
      </c>
      <c r="B280" s="31"/>
      <c r="C280" s="31"/>
      <c r="D280" s="32"/>
      <c r="E280" s="32"/>
      <c r="F280" s="32"/>
      <c r="G280" s="32"/>
      <c r="H280" s="33"/>
      <c r="I280" s="34"/>
    </row>
    <row r="281" spans="1:9" ht="20.100000000000001" customHeight="1" x14ac:dyDescent="0.25">
      <c r="A281" s="70">
        <v>275</v>
      </c>
      <c r="B281" s="31"/>
      <c r="C281" s="31"/>
      <c r="D281" s="32"/>
      <c r="E281" s="32"/>
      <c r="F281" s="32"/>
      <c r="G281" s="32"/>
      <c r="H281" s="33"/>
      <c r="I281" s="34"/>
    </row>
    <row r="282" spans="1:9" ht="20.100000000000001" customHeight="1" x14ac:dyDescent="0.25">
      <c r="A282" s="70">
        <v>276</v>
      </c>
      <c r="B282" s="31"/>
      <c r="C282" s="31"/>
      <c r="D282" s="32"/>
      <c r="E282" s="32"/>
      <c r="F282" s="32"/>
      <c r="G282" s="32"/>
      <c r="H282" s="33"/>
      <c r="I282" s="34"/>
    </row>
    <row r="283" spans="1:9" ht="20.100000000000001" customHeight="1" x14ac:dyDescent="0.25">
      <c r="A283" s="70">
        <v>277</v>
      </c>
      <c r="B283" s="31"/>
      <c r="C283" s="31"/>
      <c r="D283" s="32"/>
      <c r="E283" s="32"/>
      <c r="F283" s="32"/>
      <c r="G283" s="32"/>
      <c r="H283" s="33"/>
      <c r="I283" s="34"/>
    </row>
    <row r="284" spans="1:9" ht="20.100000000000001" customHeight="1" x14ac:dyDescent="0.25">
      <c r="A284" s="70">
        <v>278</v>
      </c>
      <c r="B284" s="31"/>
      <c r="C284" s="31"/>
      <c r="D284" s="32"/>
      <c r="E284" s="32"/>
      <c r="F284" s="32"/>
      <c r="G284" s="32"/>
      <c r="H284" s="33"/>
      <c r="I284" s="34"/>
    </row>
    <row r="285" spans="1:9" ht="20.100000000000001" customHeight="1" x14ac:dyDescent="0.25">
      <c r="A285" s="70">
        <v>279</v>
      </c>
      <c r="B285" s="31"/>
      <c r="C285" s="31"/>
      <c r="D285" s="32"/>
      <c r="E285" s="32"/>
      <c r="F285" s="32"/>
      <c r="G285" s="32"/>
      <c r="H285" s="33"/>
      <c r="I285" s="34"/>
    </row>
    <row r="286" spans="1:9" ht="20.100000000000001" customHeight="1" x14ac:dyDescent="0.25">
      <c r="A286" s="70">
        <v>280</v>
      </c>
      <c r="B286" s="31"/>
      <c r="C286" s="31"/>
      <c r="D286" s="32"/>
      <c r="E286" s="32"/>
      <c r="F286" s="32"/>
      <c r="G286" s="32"/>
      <c r="H286" s="33"/>
      <c r="I286" s="34"/>
    </row>
    <row r="287" spans="1:9" ht="20.100000000000001" customHeight="1" x14ac:dyDescent="0.25">
      <c r="A287" s="70">
        <v>281</v>
      </c>
      <c r="B287" s="31"/>
      <c r="C287" s="31"/>
      <c r="D287" s="32"/>
      <c r="E287" s="32"/>
      <c r="F287" s="32"/>
      <c r="G287" s="32"/>
      <c r="H287" s="33"/>
      <c r="I287" s="34"/>
    </row>
    <row r="288" spans="1:9" ht="20.100000000000001" customHeight="1" x14ac:dyDescent="0.25">
      <c r="A288" s="70">
        <v>282</v>
      </c>
      <c r="B288" s="31"/>
      <c r="C288" s="31"/>
      <c r="D288" s="32"/>
      <c r="E288" s="32"/>
      <c r="F288" s="32"/>
      <c r="G288" s="32"/>
      <c r="H288" s="33"/>
      <c r="I288" s="34"/>
    </row>
    <row r="289" spans="1:9" ht="20.100000000000001" customHeight="1" x14ac:dyDescent="0.25">
      <c r="A289" s="70">
        <v>283</v>
      </c>
      <c r="B289" s="31"/>
      <c r="C289" s="31"/>
      <c r="D289" s="32"/>
      <c r="E289" s="32"/>
      <c r="F289" s="32"/>
      <c r="G289" s="32"/>
      <c r="H289" s="33"/>
      <c r="I289" s="34"/>
    </row>
    <row r="290" spans="1:9" ht="20.100000000000001" customHeight="1" x14ac:dyDescent="0.25">
      <c r="A290" s="70">
        <v>284</v>
      </c>
      <c r="B290" s="31"/>
      <c r="C290" s="31"/>
      <c r="D290" s="32"/>
      <c r="E290" s="32"/>
      <c r="F290" s="32"/>
      <c r="G290" s="32"/>
      <c r="H290" s="33"/>
      <c r="I290" s="34"/>
    </row>
    <row r="291" spans="1:9" ht="20.100000000000001" customHeight="1" x14ac:dyDescent="0.25">
      <c r="A291" s="70">
        <v>285</v>
      </c>
      <c r="B291" s="31"/>
      <c r="C291" s="31"/>
      <c r="D291" s="32"/>
      <c r="E291" s="32"/>
      <c r="F291" s="32"/>
      <c r="G291" s="32"/>
      <c r="H291" s="33"/>
      <c r="I291" s="34"/>
    </row>
    <row r="292" spans="1:9" ht="20.100000000000001" customHeight="1" x14ac:dyDescent="0.25">
      <c r="A292" s="70">
        <v>286</v>
      </c>
      <c r="B292" s="31"/>
      <c r="C292" s="31"/>
      <c r="D292" s="32"/>
      <c r="E292" s="32"/>
      <c r="F292" s="32"/>
      <c r="G292" s="32"/>
      <c r="H292" s="33"/>
      <c r="I292" s="34"/>
    </row>
    <row r="293" spans="1:9" ht="20.100000000000001" customHeight="1" x14ac:dyDescent="0.25">
      <c r="A293" s="70">
        <v>287</v>
      </c>
      <c r="B293" s="31"/>
      <c r="C293" s="31"/>
      <c r="D293" s="32"/>
      <c r="E293" s="32"/>
      <c r="F293" s="32"/>
      <c r="G293" s="32"/>
      <c r="H293" s="33"/>
      <c r="I293" s="34"/>
    </row>
    <row r="294" spans="1:9" ht="20.100000000000001" customHeight="1" x14ac:dyDescent="0.25">
      <c r="A294" s="70">
        <v>288</v>
      </c>
      <c r="B294" s="31"/>
      <c r="C294" s="31"/>
      <c r="D294" s="32"/>
      <c r="E294" s="32"/>
      <c r="F294" s="32"/>
      <c r="G294" s="32"/>
      <c r="H294" s="33"/>
      <c r="I294" s="34"/>
    </row>
    <row r="295" spans="1:9" ht="20.100000000000001" customHeight="1" x14ac:dyDescent="0.25">
      <c r="A295" s="70">
        <v>289</v>
      </c>
      <c r="B295" s="31"/>
      <c r="C295" s="31"/>
      <c r="D295" s="32"/>
      <c r="E295" s="32"/>
      <c r="F295" s="32"/>
      <c r="G295" s="32"/>
      <c r="H295" s="33"/>
      <c r="I295" s="34"/>
    </row>
    <row r="296" spans="1:9" ht="20.100000000000001" customHeight="1" x14ac:dyDescent="0.25">
      <c r="A296" s="70">
        <v>290</v>
      </c>
      <c r="B296" s="31"/>
      <c r="C296" s="31"/>
      <c r="D296" s="32"/>
      <c r="E296" s="32"/>
      <c r="F296" s="32"/>
      <c r="G296" s="32"/>
      <c r="H296" s="33"/>
      <c r="I296" s="34"/>
    </row>
    <row r="297" spans="1:9" ht="20.100000000000001" customHeight="1" x14ac:dyDescent="0.25">
      <c r="A297" s="70">
        <v>291</v>
      </c>
      <c r="B297" s="31"/>
      <c r="C297" s="31"/>
      <c r="D297" s="32"/>
      <c r="E297" s="32"/>
      <c r="F297" s="32"/>
      <c r="G297" s="32"/>
      <c r="H297" s="33"/>
      <c r="I297" s="34"/>
    </row>
    <row r="298" spans="1:9" ht="20.100000000000001" customHeight="1" x14ac:dyDescent="0.25">
      <c r="A298" s="70">
        <v>292</v>
      </c>
      <c r="B298" s="31"/>
      <c r="C298" s="31"/>
      <c r="D298" s="32"/>
      <c r="E298" s="32"/>
      <c r="F298" s="32"/>
      <c r="G298" s="32"/>
      <c r="H298" s="33"/>
      <c r="I298" s="34"/>
    </row>
    <row r="299" spans="1:9" ht="20.100000000000001" customHeight="1" x14ac:dyDescent="0.25">
      <c r="A299" s="70">
        <v>293</v>
      </c>
      <c r="B299" s="31"/>
      <c r="C299" s="31"/>
      <c r="D299" s="32"/>
      <c r="E299" s="32"/>
      <c r="F299" s="32"/>
      <c r="G299" s="32"/>
      <c r="H299" s="33"/>
      <c r="I299" s="34"/>
    </row>
    <row r="300" spans="1:9" ht="20.100000000000001" customHeight="1" x14ac:dyDescent="0.25">
      <c r="A300" s="70">
        <v>294</v>
      </c>
      <c r="B300" s="31"/>
      <c r="C300" s="31"/>
      <c r="D300" s="32"/>
      <c r="E300" s="32"/>
      <c r="F300" s="32"/>
      <c r="G300" s="32"/>
      <c r="H300" s="33"/>
      <c r="I300" s="34"/>
    </row>
    <row r="301" spans="1:9" ht="20.100000000000001" customHeight="1" x14ac:dyDescent="0.25">
      <c r="A301" s="70">
        <v>295</v>
      </c>
      <c r="B301" s="31"/>
      <c r="C301" s="31"/>
      <c r="D301" s="32"/>
      <c r="E301" s="32"/>
      <c r="F301" s="32"/>
      <c r="G301" s="32"/>
      <c r="H301" s="33"/>
      <c r="I301" s="34"/>
    </row>
    <row r="302" spans="1:9" ht="20.100000000000001" customHeight="1" x14ac:dyDescent="0.25">
      <c r="A302" s="70">
        <v>296</v>
      </c>
      <c r="B302" s="31"/>
      <c r="C302" s="31"/>
      <c r="D302" s="32"/>
      <c r="E302" s="32"/>
      <c r="F302" s="32"/>
      <c r="G302" s="32"/>
      <c r="H302" s="33"/>
      <c r="I302" s="34"/>
    </row>
    <row r="303" spans="1:9" ht="20.100000000000001" customHeight="1" x14ac:dyDescent="0.25">
      <c r="A303" s="70">
        <v>297</v>
      </c>
      <c r="B303" s="31"/>
      <c r="C303" s="31"/>
      <c r="D303" s="32"/>
      <c r="E303" s="32"/>
      <c r="F303" s="32"/>
      <c r="G303" s="32"/>
      <c r="H303" s="33"/>
      <c r="I303" s="34"/>
    </row>
    <row r="304" spans="1:9" ht="20.100000000000001" customHeight="1" x14ac:dyDescent="0.25">
      <c r="A304" s="70">
        <v>298</v>
      </c>
      <c r="B304" s="31"/>
      <c r="C304" s="31"/>
      <c r="D304" s="32"/>
      <c r="E304" s="32"/>
      <c r="F304" s="32"/>
      <c r="G304" s="32"/>
      <c r="H304" s="33"/>
      <c r="I304" s="34"/>
    </row>
    <row r="305" spans="1:9" ht="20.100000000000001" customHeight="1" x14ac:dyDescent="0.25">
      <c r="A305" s="70">
        <v>299</v>
      </c>
      <c r="B305" s="31"/>
      <c r="C305" s="31"/>
      <c r="D305" s="32"/>
      <c r="E305" s="32"/>
      <c r="F305" s="32"/>
      <c r="G305" s="32"/>
      <c r="H305" s="33"/>
      <c r="I305" s="34"/>
    </row>
    <row r="306" spans="1:9" ht="20.100000000000001" customHeight="1" x14ac:dyDescent="0.25">
      <c r="A306" s="70">
        <v>300</v>
      </c>
      <c r="B306" s="31"/>
      <c r="C306" s="31"/>
      <c r="D306" s="32"/>
      <c r="E306" s="32"/>
      <c r="F306" s="32"/>
      <c r="G306" s="32"/>
      <c r="H306" s="33"/>
      <c r="I306" s="34"/>
    </row>
    <row r="307" spans="1:9" ht="20.100000000000001" customHeight="1" x14ac:dyDescent="0.25">
      <c r="A307" s="70">
        <v>301</v>
      </c>
      <c r="B307" s="31"/>
      <c r="C307" s="31"/>
      <c r="D307" s="32"/>
      <c r="E307" s="32"/>
      <c r="F307" s="32"/>
      <c r="G307" s="32"/>
      <c r="H307" s="33"/>
      <c r="I307" s="34"/>
    </row>
    <row r="308" spans="1:9" ht="20.100000000000001" customHeight="1" x14ac:dyDescent="0.25">
      <c r="A308" s="70">
        <v>302</v>
      </c>
      <c r="B308" s="31"/>
      <c r="C308" s="31"/>
      <c r="D308" s="32"/>
      <c r="E308" s="32"/>
      <c r="F308" s="32"/>
      <c r="G308" s="32"/>
      <c r="H308" s="33"/>
      <c r="I308" s="34"/>
    </row>
    <row r="309" spans="1:9" ht="20.100000000000001" customHeight="1" x14ac:dyDescent="0.25">
      <c r="A309" s="70">
        <v>303</v>
      </c>
      <c r="B309" s="31"/>
      <c r="C309" s="31"/>
      <c r="D309" s="32"/>
      <c r="E309" s="32"/>
      <c r="F309" s="32"/>
      <c r="G309" s="32"/>
      <c r="H309" s="33"/>
      <c r="I309" s="34"/>
    </row>
    <row r="310" spans="1:9" ht="20.100000000000001" customHeight="1" x14ac:dyDescent="0.25">
      <c r="A310" s="70">
        <v>304</v>
      </c>
      <c r="B310" s="31"/>
      <c r="C310" s="31"/>
      <c r="D310" s="32"/>
      <c r="E310" s="32"/>
      <c r="F310" s="32"/>
      <c r="G310" s="32"/>
      <c r="H310" s="33"/>
      <c r="I310" s="34"/>
    </row>
    <row r="311" spans="1:9" ht="20.100000000000001" customHeight="1" x14ac:dyDescent="0.25">
      <c r="A311" s="70">
        <v>305</v>
      </c>
      <c r="B311" s="31"/>
      <c r="C311" s="31"/>
      <c r="D311" s="32"/>
      <c r="E311" s="32"/>
      <c r="F311" s="32"/>
      <c r="G311" s="32"/>
      <c r="H311" s="33"/>
      <c r="I311" s="34"/>
    </row>
    <row r="312" spans="1:9" ht="20.100000000000001" customHeight="1" x14ac:dyDescent="0.25">
      <c r="A312" s="70">
        <v>306</v>
      </c>
      <c r="B312" s="31"/>
      <c r="C312" s="31"/>
      <c r="D312" s="32"/>
      <c r="E312" s="32"/>
      <c r="F312" s="32"/>
      <c r="G312" s="32"/>
      <c r="H312" s="33"/>
      <c r="I312" s="34"/>
    </row>
    <row r="313" spans="1:9" ht="20.100000000000001" customHeight="1" x14ac:dyDescent="0.25">
      <c r="A313" s="70">
        <v>307</v>
      </c>
      <c r="B313" s="31"/>
      <c r="C313" s="31"/>
      <c r="D313" s="32"/>
      <c r="E313" s="32"/>
      <c r="F313" s="32"/>
      <c r="G313" s="32"/>
      <c r="H313" s="33"/>
      <c r="I313" s="34"/>
    </row>
    <row r="314" spans="1:9" ht="20.100000000000001" customHeight="1" x14ac:dyDescent="0.25">
      <c r="A314" s="70">
        <v>308</v>
      </c>
      <c r="B314" s="31"/>
      <c r="C314" s="31"/>
      <c r="D314" s="32"/>
      <c r="E314" s="32"/>
      <c r="F314" s="32"/>
      <c r="G314" s="32"/>
      <c r="H314" s="33"/>
      <c r="I314" s="34"/>
    </row>
    <row r="315" spans="1:9" ht="20.100000000000001" customHeight="1" x14ac:dyDescent="0.25">
      <c r="A315" s="70">
        <v>309</v>
      </c>
      <c r="B315" s="31"/>
      <c r="C315" s="31"/>
      <c r="D315" s="32"/>
      <c r="E315" s="32"/>
      <c r="F315" s="32"/>
      <c r="G315" s="32"/>
      <c r="H315" s="33"/>
      <c r="I315" s="34"/>
    </row>
    <row r="316" spans="1:9" ht="20.100000000000001" customHeight="1" x14ac:dyDescent="0.25">
      <c r="A316" s="70">
        <v>310</v>
      </c>
      <c r="B316" s="31"/>
      <c r="C316" s="31"/>
      <c r="D316" s="32"/>
      <c r="E316" s="32"/>
      <c r="F316" s="32"/>
      <c r="G316" s="32"/>
      <c r="H316" s="33"/>
      <c r="I316" s="34"/>
    </row>
    <row r="317" spans="1:9" ht="20.100000000000001" customHeight="1" x14ac:dyDescent="0.25">
      <c r="A317" s="70">
        <v>311</v>
      </c>
      <c r="B317" s="31"/>
      <c r="C317" s="31"/>
      <c r="D317" s="32"/>
      <c r="E317" s="32"/>
      <c r="F317" s="32"/>
      <c r="G317" s="32"/>
      <c r="H317" s="33"/>
      <c r="I317" s="34"/>
    </row>
    <row r="318" spans="1:9" ht="20.100000000000001" customHeight="1" x14ac:dyDescent="0.25">
      <c r="A318" s="70">
        <v>312</v>
      </c>
      <c r="B318" s="31"/>
      <c r="C318" s="31"/>
      <c r="D318" s="32"/>
      <c r="E318" s="32"/>
      <c r="F318" s="32"/>
      <c r="G318" s="32"/>
      <c r="H318" s="33"/>
      <c r="I318" s="34"/>
    </row>
    <row r="319" spans="1:9" ht="20.100000000000001" customHeight="1" x14ac:dyDescent="0.25">
      <c r="A319" s="70">
        <v>313</v>
      </c>
      <c r="B319" s="31"/>
      <c r="C319" s="31"/>
      <c r="D319" s="32"/>
      <c r="E319" s="32"/>
      <c r="F319" s="32"/>
      <c r="G319" s="32"/>
      <c r="H319" s="33"/>
      <c r="I319" s="34"/>
    </row>
    <row r="320" spans="1:9" ht="20.100000000000001" customHeight="1" x14ac:dyDescent="0.25">
      <c r="A320" s="70">
        <v>314</v>
      </c>
      <c r="B320" s="31"/>
      <c r="C320" s="31"/>
      <c r="D320" s="32"/>
      <c r="E320" s="32"/>
      <c r="F320" s="32"/>
      <c r="G320" s="32"/>
      <c r="H320" s="33"/>
      <c r="I320" s="34"/>
    </row>
    <row r="321" spans="1:9" ht="20.100000000000001" customHeight="1" x14ac:dyDescent="0.25">
      <c r="A321" s="70">
        <v>315</v>
      </c>
      <c r="B321" s="31"/>
      <c r="C321" s="31"/>
      <c r="D321" s="32"/>
      <c r="E321" s="32"/>
      <c r="F321" s="32"/>
      <c r="G321" s="32"/>
      <c r="H321" s="33"/>
      <c r="I321" s="34"/>
    </row>
    <row r="322" spans="1:9" ht="20.100000000000001" customHeight="1" x14ac:dyDescent="0.25">
      <c r="A322" s="70">
        <v>316</v>
      </c>
      <c r="B322" s="31"/>
      <c r="C322" s="31"/>
      <c r="D322" s="32"/>
      <c r="E322" s="32"/>
      <c r="F322" s="32"/>
      <c r="G322" s="32"/>
      <c r="H322" s="33"/>
      <c r="I322" s="34"/>
    </row>
    <row r="323" spans="1:9" ht="20.100000000000001" customHeight="1" x14ac:dyDescent="0.25">
      <c r="A323" s="70">
        <v>317</v>
      </c>
      <c r="B323" s="31"/>
      <c r="C323" s="31"/>
      <c r="D323" s="32"/>
      <c r="E323" s="32"/>
      <c r="F323" s="32"/>
      <c r="G323" s="32"/>
      <c r="H323" s="33"/>
      <c r="I323" s="34"/>
    </row>
    <row r="324" spans="1:9" ht="20.100000000000001" customHeight="1" x14ac:dyDescent="0.25">
      <c r="A324" s="70">
        <v>318</v>
      </c>
      <c r="B324" s="31"/>
      <c r="C324" s="31"/>
      <c r="D324" s="32"/>
      <c r="E324" s="32"/>
      <c r="F324" s="32"/>
      <c r="G324" s="32"/>
      <c r="H324" s="33"/>
      <c r="I324" s="34"/>
    </row>
    <row r="325" spans="1:9" ht="20.100000000000001" customHeight="1" x14ac:dyDescent="0.25">
      <c r="A325" s="70">
        <v>319</v>
      </c>
      <c r="B325" s="31"/>
      <c r="C325" s="31"/>
      <c r="D325" s="32"/>
      <c r="E325" s="32"/>
      <c r="F325" s="32"/>
      <c r="G325" s="32"/>
      <c r="H325" s="33"/>
      <c r="I325" s="34"/>
    </row>
    <row r="326" spans="1:9" ht="20.100000000000001" customHeight="1" x14ac:dyDescent="0.25">
      <c r="A326" s="70">
        <v>320</v>
      </c>
      <c r="B326" s="31"/>
      <c r="C326" s="31"/>
      <c r="D326" s="32"/>
      <c r="E326" s="32"/>
      <c r="F326" s="32"/>
      <c r="G326" s="32"/>
      <c r="H326" s="33"/>
      <c r="I326" s="34"/>
    </row>
    <row r="327" spans="1:9" ht="20.100000000000001" customHeight="1" x14ac:dyDescent="0.25">
      <c r="A327" s="70">
        <v>321</v>
      </c>
      <c r="B327" s="31"/>
      <c r="C327" s="31"/>
      <c r="D327" s="32"/>
      <c r="E327" s="32"/>
      <c r="F327" s="32"/>
      <c r="G327" s="32"/>
      <c r="H327" s="33"/>
      <c r="I327" s="34"/>
    </row>
    <row r="328" spans="1:9" ht="20.100000000000001" customHeight="1" x14ac:dyDescent="0.25">
      <c r="A328" s="70">
        <v>322</v>
      </c>
      <c r="B328" s="31"/>
      <c r="C328" s="31"/>
      <c r="D328" s="32"/>
      <c r="E328" s="32"/>
      <c r="F328" s="32"/>
      <c r="G328" s="32"/>
      <c r="H328" s="33"/>
      <c r="I328" s="34"/>
    </row>
    <row r="329" spans="1:9" ht="20.100000000000001" customHeight="1" x14ac:dyDescent="0.25">
      <c r="A329" s="70">
        <v>323</v>
      </c>
      <c r="B329" s="31"/>
      <c r="C329" s="31"/>
      <c r="D329" s="32"/>
      <c r="E329" s="32"/>
      <c r="F329" s="32"/>
      <c r="G329" s="32"/>
      <c r="H329" s="33"/>
      <c r="I329" s="34"/>
    </row>
    <row r="330" spans="1:9" ht="20.100000000000001" customHeight="1" x14ac:dyDescent="0.25">
      <c r="A330" s="70">
        <v>324</v>
      </c>
      <c r="B330" s="31"/>
      <c r="C330" s="31"/>
      <c r="D330" s="32"/>
      <c r="E330" s="32"/>
      <c r="F330" s="32"/>
      <c r="G330" s="32"/>
      <c r="H330" s="33"/>
      <c r="I330" s="34"/>
    </row>
    <row r="331" spans="1:9" ht="20.100000000000001" customHeight="1" x14ac:dyDescent="0.25">
      <c r="A331" s="70">
        <v>325</v>
      </c>
      <c r="B331" s="31"/>
      <c r="C331" s="31"/>
      <c r="D331" s="32"/>
      <c r="E331" s="32"/>
      <c r="F331" s="32"/>
      <c r="G331" s="32"/>
      <c r="H331" s="33"/>
      <c r="I331" s="34"/>
    </row>
    <row r="332" spans="1:9" ht="20.100000000000001" customHeight="1" x14ac:dyDescent="0.25">
      <c r="A332" s="70">
        <v>326</v>
      </c>
      <c r="B332" s="31"/>
      <c r="C332" s="31"/>
      <c r="D332" s="32"/>
      <c r="E332" s="32"/>
      <c r="F332" s="32"/>
      <c r="G332" s="32"/>
      <c r="H332" s="33"/>
      <c r="I332" s="34"/>
    </row>
    <row r="333" spans="1:9" ht="20.100000000000001" customHeight="1" x14ac:dyDescent="0.25">
      <c r="A333" s="70">
        <v>327</v>
      </c>
      <c r="B333" s="31"/>
      <c r="C333" s="31"/>
      <c r="D333" s="32"/>
      <c r="E333" s="32"/>
      <c r="F333" s="32"/>
      <c r="G333" s="32"/>
      <c r="H333" s="33"/>
      <c r="I333" s="34"/>
    </row>
    <row r="334" spans="1:9" ht="20.100000000000001" customHeight="1" x14ac:dyDescent="0.25">
      <c r="A334" s="70">
        <v>328</v>
      </c>
      <c r="B334" s="31"/>
      <c r="C334" s="31"/>
      <c r="D334" s="32"/>
      <c r="E334" s="32"/>
      <c r="F334" s="32"/>
      <c r="G334" s="32"/>
      <c r="H334" s="33"/>
      <c r="I334" s="34"/>
    </row>
    <row r="335" spans="1:9" ht="20.100000000000001" customHeight="1" x14ac:dyDescent="0.25">
      <c r="A335" s="70">
        <v>329</v>
      </c>
      <c r="B335" s="31"/>
      <c r="C335" s="31"/>
      <c r="D335" s="32"/>
      <c r="E335" s="32"/>
      <c r="F335" s="32"/>
      <c r="G335" s="32"/>
      <c r="H335" s="33"/>
      <c r="I335" s="34"/>
    </row>
    <row r="336" spans="1:9" ht="20.100000000000001" customHeight="1" x14ac:dyDescent="0.25">
      <c r="A336" s="70">
        <v>330</v>
      </c>
      <c r="B336" s="31"/>
      <c r="C336" s="31"/>
      <c r="D336" s="32"/>
      <c r="E336" s="32"/>
      <c r="F336" s="32"/>
      <c r="G336" s="32"/>
      <c r="H336" s="33"/>
      <c r="I336" s="34"/>
    </row>
    <row r="337" spans="1:9" ht="20.100000000000001" customHeight="1" x14ac:dyDescent="0.25">
      <c r="A337" s="70">
        <v>331</v>
      </c>
      <c r="B337" s="31"/>
      <c r="C337" s="31"/>
      <c r="D337" s="32"/>
      <c r="E337" s="32"/>
      <c r="F337" s="32"/>
      <c r="G337" s="32"/>
      <c r="H337" s="33"/>
      <c r="I337" s="34"/>
    </row>
    <row r="338" spans="1:9" ht="20.100000000000001" customHeight="1" x14ac:dyDescent="0.25">
      <c r="A338" s="70">
        <v>332</v>
      </c>
      <c r="B338" s="31"/>
      <c r="C338" s="31"/>
      <c r="D338" s="32"/>
      <c r="E338" s="32"/>
      <c r="F338" s="32"/>
      <c r="G338" s="32"/>
      <c r="H338" s="33"/>
      <c r="I338" s="34"/>
    </row>
    <row r="339" spans="1:9" ht="20.100000000000001" customHeight="1" x14ac:dyDescent="0.25">
      <c r="A339" s="70">
        <v>333</v>
      </c>
      <c r="B339" s="31"/>
      <c r="C339" s="31"/>
      <c r="D339" s="32"/>
      <c r="E339" s="32"/>
      <c r="F339" s="32"/>
      <c r="G339" s="32"/>
      <c r="H339" s="33"/>
      <c r="I339" s="34"/>
    </row>
    <row r="340" spans="1:9" ht="20.100000000000001" customHeight="1" x14ac:dyDescent="0.25">
      <c r="A340" s="70">
        <v>334</v>
      </c>
      <c r="B340" s="31"/>
      <c r="C340" s="31"/>
      <c r="D340" s="32"/>
      <c r="E340" s="32"/>
      <c r="F340" s="32"/>
      <c r="G340" s="32"/>
      <c r="H340" s="33"/>
      <c r="I340" s="34"/>
    </row>
    <row r="341" spans="1:9" ht="20.100000000000001" customHeight="1" x14ac:dyDescent="0.25">
      <c r="A341" s="70">
        <v>335</v>
      </c>
      <c r="B341" s="31"/>
      <c r="C341" s="31"/>
      <c r="D341" s="32"/>
      <c r="E341" s="32"/>
      <c r="F341" s="32"/>
      <c r="G341" s="32"/>
      <c r="H341" s="33"/>
      <c r="I341" s="34"/>
    </row>
    <row r="342" spans="1:9" ht="20.100000000000001" customHeight="1" x14ac:dyDescent="0.25">
      <c r="A342" s="70">
        <v>336</v>
      </c>
      <c r="B342" s="31"/>
      <c r="C342" s="31"/>
      <c r="D342" s="32"/>
      <c r="E342" s="32"/>
      <c r="F342" s="32"/>
      <c r="G342" s="32"/>
      <c r="H342" s="33"/>
      <c r="I342" s="34"/>
    </row>
    <row r="343" spans="1:9" ht="20.100000000000001" customHeight="1" x14ac:dyDescent="0.25">
      <c r="A343" s="70">
        <v>337</v>
      </c>
      <c r="B343" s="31"/>
      <c r="C343" s="31"/>
      <c r="D343" s="32"/>
      <c r="E343" s="32"/>
      <c r="F343" s="32"/>
      <c r="G343" s="32"/>
      <c r="H343" s="33"/>
      <c r="I343" s="34"/>
    </row>
    <row r="344" spans="1:9" ht="20.100000000000001" customHeight="1" x14ac:dyDescent="0.25">
      <c r="A344" s="70">
        <v>338</v>
      </c>
      <c r="B344" s="31"/>
      <c r="C344" s="31"/>
      <c r="D344" s="32"/>
      <c r="E344" s="32"/>
      <c r="F344" s="32"/>
      <c r="G344" s="32"/>
      <c r="H344" s="33"/>
      <c r="I344" s="34"/>
    </row>
    <row r="345" spans="1:9" ht="20.100000000000001" customHeight="1" x14ac:dyDescent="0.25">
      <c r="A345" s="70">
        <v>339</v>
      </c>
      <c r="B345" s="31"/>
      <c r="C345" s="31"/>
      <c r="D345" s="32"/>
      <c r="E345" s="32"/>
      <c r="F345" s="32"/>
      <c r="G345" s="32"/>
      <c r="H345" s="33"/>
      <c r="I345" s="34"/>
    </row>
    <row r="346" spans="1:9" ht="20.100000000000001" customHeight="1" x14ac:dyDescent="0.25">
      <c r="A346" s="70">
        <v>340</v>
      </c>
      <c r="B346" s="31"/>
      <c r="C346" s="31"/>
      <c r="D346" s="32"/>
      <c r="E346" s="32"/>
      <c r="F346" s="32"/>
      <c r="G346" s="32"/>
      <c r="H346" s="33"/>
      <c r="I346" s="34"/>
    </row>
    <row r="347" spans="1:9" ht="20.100000000000001" customHeight="1" x14ac:dyDescent="0.25">
      <c r="A347" s="70">
        <v>341</v>
      </c>
      <c r="B347" s="31"/>
      <c r="C347" s="31"/>
      <c r="D347" s="32"/>
      <c r="E347" s="32"/>
      <c r="F347" s="32"/>
      <c r="G347" s="32"/>
      <c r="H347" s="33"/>
      <c r="I347" s="34"/>
    </row>
    <row r="348" spans="1:9" ht="20.100000000000001" customHeight="1" x14ac:dyDescent="0.25">
      <c r="A348" s="70">
        <v>342</v>
      </c>
      <c r="B348" s="31"/>
      <c r="C348" s="31"/>
      <c r="D348" s="32"/>
      <c r="E348" s="32"/>
      <c r="F348" s="32"/>
      <c r="G348" s="32"/>
      <c r="H348" s="33"/>
      <c r="I348" s="34"/>
    </row>
    <row r="349" spans="1:9" ht="20.100000000000001" customHeight="1" x14ac:dyDescent="0.25">
      <c r="A349" s="70">
        <v>343</v>
      </c>
      <c r="B349" s="31"/>
      <c r="C349" s="31"/>
      <c r="D349" s="32"/>
      <c r="E349" s="32"/>
      <c r="F349" s="32"/>
      <c r="G349" s="32"/>
      <c r="H349" s="33"/>
      <c r="I349" s="34"/>
    </row>
    <row r="350" spans="1:9" ht="20.100000000000001" customHeight="1" x14ac:dyDescent="0.25">
      <c r="A350" s="70">
        <v>344</v>
      </c>
      <c r="B350" s="31"/>
      <c r="C350" s="31"/>
      <c r="D350" s="32"/>
      <c r="E350" s="32"/>
      <c r="F350" s="32"/>
      <c r="G350" s="32"/>
      <c r="H350" s="33"/>
      <c r="I350" s="34"/>
    </row>
    <row r="351" spans="1:9" ht="20.100000000000001" customHeight="1" x14ac:dyDescent="0.25">
      <c r="A351" s="70">
        <v>345</v>
      </c>
      <c r="B351" s="31"/>
      <c r="C351" s="31"/>
      <c r="D351" s="32"/>
      <c r="E351" s="32"/>
      <c r="F351" s="32"/>
      <c r="G351" s="32"/>
      <c r="H351" s="33"/>
      <c r="I351" s="34"/>
    </row>
    <row r="352" spans="1:9" ht="20.100000000000001" customHeight="1" x14ac:dyDescent="0.25">
      <c r="A352" s="70">
        <v>346</v>
      </c>
      <c r="B352" s="31"/>
      <c r="C352" s="31"/>
      <c r="D352" s="32"/>
      <c r="E352" s="32"/>
      <c r="F352" s="32"/>
      <c r="G352" s="32"/>
      <c r="H352" s="33"/>
      <c r="I352" s="34"/>
    </row>
    <row r="353" spans="1:9" ht="20.100000000000001" customHeight="1" x14ac:dyDescent="0.25">
      <c r="A353" s="70">
        <v>347</v>
      </c>
      <c r="B353" s="31"/>
      <c r="C353" s="31"/>
      <c r="D353" s="32"/>
      <c r="E353" s="32"/>
      <c r="F353" s="32"/>
      <c r="G353" s="32"/>
      <c r="H353" s="33"/>
      <c r="I353" s="34"/>
    </row>
    <row r="354" spans="1:9" ht="20.100000000000001" customHeight="1" x14ac:dyDescent="0.25">
      <c r="A354" s="70">
        <v>348</v>
      </c>
      <c r="B354" s="31"/>
      <c r="C354" s="31"/>
      <c r="D354" s="32"/>
      <c r="E354" s="32"/>
      <c r="F354" s="32"/>
      <c r="G354" s="32"/>
      <c r="H354" s="33"/>
      <c r="I354" s="34"/>
    </row>
    <row r="355" spans="1:9" ht="20.100000000000001" customHeight="1" x14ac:dyDescent="0.25">
      <c r="A355" s="70">
        <v>349</v>
      </c>
      <c r="B355" s="31"/>
      <c r="C355" s="31"/>
      <c r="D355" s="32"/>
      <c r="E355" s="32"/>
      <c r="F355" s="32"/>
      <c r="G355" s="32"/>
      <c r="H355" s="33"/>
      <c r="I355" s="34"/>
    </row>
    <row r="356" spans="1:9" ht="20.100000000000001" customHeight="1" x14ac:dyDescent="0.25">
      <c r="A356" s="70">
        <v>350</v>
      </c>
      <c r="B356" s="31"/>
      <c r="C356" s="31"/>
      <c r="D356" s="32"/>
      <c r="E356" s="32"/>
      <c r="F356" s="32"/>
      <c r="G356" s="32"/>
      <c r="H356" s="33"/>
      <c r="I356" s="34"/>
    </row>
    <row r="357" spans="1:9" ht="20.100000000000001" customHeight="1" x14ac:dyDescent="0.25">
      <c r="A357" s="70">
        <v>351</v>
      </c>
      <c r="B357" s="31"/>
      <c r="C357" s="31"/>
      <c r="D357" s="32"/>
      <c r="E357" s="32"/>
      <c r="F357" s="32"/>
      <c r="G357" s="32"/>
      <c r="H357" s="33"/>
      <c r="I357" s="34"/>
    </row>
    <row r="358" spans="1:9" ht="20.100000000000001" customHeight="1" x14ac:dyDescent="0.25">
      <c r="A358" s="70">
        <v>352</v>
      </c>
      <c r="B358" s="31"/>
      <c r="C358" s="31"/>
      <c r="D358" s="32"/>
      <c r="E358" s="32"/>
      <c r="F358" s="32"/>
      <c r="G358" s="32"/>
      <c r="H358" s="33"/>
      <c r="I358" s="34"/>
    </row>
    <row r="359" spans="1:9" ht="20.100000000000001" customHeight="1" x14ac:dyDescent="0.25">
      <c r="A359" s="70">
        <v>353</v>
      </c>
      <c r="B359" s="31"/>
      <c r="C359" s="31"/>
      <c r="D359" s="32"/>
      <c r="E359" s="32"/>
      <c r="F359" s="32"/>
      <c r="G359" s="32"/>
      <c r="H359" s="33"/>
      <c r="I359" s="34"/>
    </row>
    <row r="360" spans="1:9" ht="20.100000000000001" customHeight="1" x14ac:dyDescent="0.25">
      <c r="A360" s="70">
        <v>354</v>
      </c>
      <c r="B360" s="31"/>
      <c r="C360" s="31"/>
      <c r="D360" s="32"/>
      <c r="E360" s="32"/>
      <c r="F360" s="32"/>
      <c r="G360" s="32"/>
      <c r="H360" s="33"/>
      <c r="I360" s="34"/>
    </row>
    <row r="361" spans="1:9" ht="20.100000000000001" customHeight="1" x14ac:dyDescent="0.25">
      <c r="A361" s="70">
        <v>355</v>
      </c>
      <c r="B361" s="31"/>
      <c r="C361" s="31"/>
      <c r="D361" s="32"/>
      <c r="E361" s="32"/>
      <c r="F361" s="32"/>
      <c r="G361" s="32"/>
      <c r="H361" s="33"/>
      <c r="I361" s="34"/>
    </row>
    <row r="362" spans="1:9" ht="20.100000000000001" customHeight="1" x14ac:dyDescent="0.25">
      <c r="A362" s="70">
        <v>356</v>
      </c>
      <c r="B362" s="31"/>
      <c r="C362" s="31"/>
      <c r="D362" s="32"/>
      <c r="E362" s="32"/>
      <c r="F362" s="32"/>
      <c r="G362" s="32"/>
      <c r="H362" s="33"/>
      <c r="I362" s="34"/>
    </row>
    <row r="363" spans="1:9" ht="20.100000000000001" customHeight="1" x14ac:dyDescent="0.25">
      <c r="A363" s="70">
        <v>357</v>
      </c>
      <c r="B363" s="31"/>
      <c r="C363" s="31"/>
      <c r="D363" s="32"/>
      <c r="E363" s="32"/>
      <c r="F363" s="32"/>
      <c r="G363" s="32"/>
      <c r="H363" s="33"/>
      <c r="I363" s="34"/>
    </row>
    <row r="364" spans="1:9" ht="20.100000000000001" customHeight="1" x14ac:dyDescent="0.25">
      <c r="A364" s="70">
        <v>358</v>
      </c>
      <c r="B364" s="31"/>
      <c r="C364" s="31"/>
      <c r="D364" s="32"/>
      <c r="E364" s="32"/>
      <c r="F364" s="32"/>
      <c r="G364" s="32"/>
      <c r="H364" s="33"/>
      <c r="I364" s="34"/>
    </row>
    <row r="365" spans="1:9" ht="20.100000000000001" customHeight="1" x14ac:dyDescent="0.25">
      <c r="A365" s="70">
        <v>359</v>
      </c>
      <c r="B365" s="31"/>
      <c r="C365" s="31"/>
      <c r="D365" s="32"/>
      <c r="E365" s="32"/>
      <c r="F365" s="32"/>
      <c r="G365" s="32"/>
      <c r="H365" s="33"/>
      <c r="I365" s="34"/>
    </row>
    <row r="366" spans="1:9" ht="20.100000000000001" customHeight="1" x14ac:dyDescent="0.25">
      <c r="A366" s="70">
        <v>360</v>
      </c>
      <c r="B366" s="31"/>
      <c r="C366" s="31"/>
      <c r="D366" s="32"/>
      <c r="E366" s="32"/>
      <c r="F366" s="32"/>
      <c r="G366" s="32"/>
      <c r="H366" s="33"/>
      <c r="I366" s="34"/>
    </row>
    <row r="367" spans="1:9" ht="20.100000000000001" customHeight="1" x14ac:dyDescent="0.25">
      <c r="A367" s="70">
        <v>361</v>
      </c>
      <c r="B367" s="31"/>
      <c r="C367" s="31"/>
      <c r="D367" s="32"/>
      <c r="E367" s="32"/>
      <c r="F367" s="32"/>
      <c r="G367" s="32"/>
      <c r="H367" s="33"/>
      <c r="I367" s="34"/>
    </row>
    <row r="368" spans="1:9" ht="20.100000000000001" customHeight="1" x14ac:dyDescent="0.25">
      <c r="A368" s="70">
        <v>362</v>
      </c>
      <c r="B368" s="31"/>
      <c r="C368" s="31"/>
      <c r="D368" s="32"/>
      <c r="E368" s="32"/>
      <c r="F368" s="32"/>
      <c r="G368" s="32"/>
      <c r="H368" s="33"/>
      <c r="I368" s="34"/>
    </row>
    <row r="369" spans="1:9" ht="20.100000000000001" customHeight="1" x14ac:dyDescent="0.25">
      <c r="A369" s="70">
        <v>363</v>
      </c>
      <c r="B369" s="31"/>
      <c r="C369" s="31"/>
      <c r="D369" s="32"/>
      <c r="E369" s="32"/>
      <c r="F369" s="32"/>
      <c r="G369" s="32"/>
      <c r="H369" s="33"/>
      <c r="I369" s="34"/>
    </row>
    <row r="370" spans="1:9" ht="20.100000000000001" customHeight="1" x14ac:dyDescent="0.25">
      <c r="A370" s="70">
        <v>364</v>
      </c>
      <c r="B370" s="31"/>
      <c r="C370" s="31"/>
      <c r="D370" s="32"/>
      <c r="E370" s="32"/>
      <c r="F370" s="32"/>
      <c r="G370" s="32"/>
      <c r="H370" s="33"/>
      <c r="I370" s="34"/>
    </row>
    <row r="371" spans="1:9" ht="20.100000000000001" customHeight="1" x14ac:dyDescent="0.25">
      <c r="A371" s="70">
        <v>365</v>
      </c>
      <c r="B371" s="31"/>
      <c r="C371" s="31"/>
      <c r="D371" s="32"/>
      <c r="E371" s="32"/>
      <c r="F371" s="32"/>
      <c r="G371" s="32"/>
      <c r="H371" s="33"/>
      <c r="I371" s="34"/>
    </row>
    <row r="372" spans="1:9" ht="20.100000000000001" customHeight="1" x14ac:dyDescent="0.25">
      <c r="A372" s="70">
        <v>366</v>
      </c>
      <c r="B372" s="31"/>
      <c r="C372" s="31"/>
      <c r="D372" s="32"/>
      <c r="E372" s="32"/>
      <c r="F372" s="32"/>
      <c r="G372" s="32"/>
      <c r="H372" s="33"/>
      <c r="I372" s="34"/>
    </row>
    <row r="373" spans="1:9" ht="20.100000000000001" customHeight="1" x14ac:dyDescent="0.25">
      <c r="A373" s="70">
        <v>367</v>
      </c>
      <c r="B373" s="31"/>
      <c r="C373" s="31"/>
      <c r="D373" s="32"/>
      <c r="E373" s="32"/>
      <c r="F373" s="32"/>
      <c r="G373" s="32"/>
      <c r="H373" s="33"/>
      <c r="I373" s="34"/>
    </row>
    <row r="374" spans="1:9" ht="20.100000000000001" customHeight="1" x14ac:dyDescent="0.25">
      <c r="A374" s="70">
        <v>368</v>
      </c>
      <c r="B374" s="31"/>
      <c r="C374" s="31"/>
      <c r="D374" s="32"/>
      <c r="E374" s="32"/>
      <c r="F374" s="32"/>
      <c r="G374" s="32"/>
      <c r="H374" s="33"/>
      <c r="I374" s="34"/>
    </row>
    <row r="375" spans="1:9" ht="20.100000000000001" customHeight="1" x14ac:dyDescent="0.25">
      <c r="A375" s="70">
        <v>369</v>
      </c>
      <c r="B375" s="31"/>
      <c r="C375" s="31"/>
      <c r="D375" s="32"/>
      <c r="E375" s="32"/>
      <c r="F375" s="32"/>
      <c r="G375" s="32"/>
      <c r="H375" s="33"/>
      <c r="I375" s="34"/>
    </row>
    <row r="376" spans="1:9" ht="20.100000000000001" customHeight="1" x14ac:dyDescent="0.25">
      <c r="A376" s="70">
        <v>370</v>
      </c>
      <c r="B376" s="31"/>
      <c r="C376" s="31"/>
      <c r="D376" s="32"/>
      <c r="E376" s="32"/>
      <c r="F376" s="32"/>
      <c r="G376" s="32"/>
      <c r="H376" s="33"/>
      <c r="I376" s="34"/>
    </row>
    <row r="377" spans="1:9" ht="20.100000000000001" customHeight="1" x14ac:dyDescent="0.25">
      <c r="A377" s="70">
        <v>371</v>
      </c>
      <c r="B377" s="31"/>
      <c r="C377" s="31"/>
      <c r="D377" s="32"/>
      <c r="E377" s="32"/>
      <c r="F377" s="32"/>
      <c r="G377" s="32"/>
      <c r="H377" s="33"/>
      <c r="I377" s="34"/>
    </row>
    <row r="378" spans="1:9" ht="20.100000000000001" customHeight="1" x14ac:dyDescent="0.25">
      <c r="A378" s="70">
        <v>372</v>
      </c>
      <c r="B378" s="31"/>
      <c r="C378" s="31"/>
      <c r="D378" s="32"/>
      <c r="E378" s="32"/>
      <c r="F378" s="32"/>
      <c r="G378" s="32"/>
      <c r="H378" s="33"/>
      <c r="I378" s="34"/>
    </row>
    <row r="379" spans="1:9" ht="20.100000000000001" customHeight="1" x14ac:dyDescent="0.25">
      <c r="A379" s="70">
        <v>373</v>
      </c>
      <c r="B379" s="31"/>
      <c r="C379" s="31"/>
      <c r="D379" s="32"/>
      <c r="E379" s="32"/>
      <c r="F379" s="32"/>
      <c r="G379" s="32"/>
      <c r="H379" s="33"/>
      <c r="I379" s="34"/>
    </row>
    <row r="380" spans="1:9" ht="20.100000000000001" customHeight="1" x14ac:dyDescent="0.25">
      <c r="A380" s="70">
        <v>374</v>
      </c>
      <c r="B380" s="31"/>
      <c r="C380" s="31"/>
      <c r="D380" s="32"/>
      <c r="E380" s="32"/>
      <c r="F380" s="32"/>
      <c r="G380" s="32"/>
      <c r="H380" s="33"/>
      <c r="I380" s="34"/>
    </row>
    <row r="381" spans="1:9" ht="20.100000000000001" customHeight="1" x14ac:dyDescent="0.25">
      <c r="A381" s="70">
        <v>375</v>
      </c>
      <c r="B381" s="31"/>
      <c r="C381" s="31"/>
      <c r="D381" s="32"/>
      <c r="E381" s="32"/>
      <c r="F381" s="32"/>
      <c r="G381" s="32"/>
      <c r="H381" s="33"/>
      <c r="I381" s="34"/>
    </row>
    <row r="382" spans="1:9" ht="20.100000000000001" customHeight="1" x14ac:dyDescent="0.25">
      <c r="A382" s="70">
        <v>376</v>
      </c>
      <c r="B382" s="31"/>
      <c r="C382" s="31"/>
      <c r="D382" s="32"/>
      <c r="E382" s="32"/>
      <c r="F382" s="32"/>
      <c r="G382" s="32"/>
      <c r="H382" s="33"/>
      <c r="I382" s="34"/>
    </row>
    <row r="383" spans="1:9" ht="20.100000000000001" customHeight="1" x14ac:dyDescent="0.25">
      <c r="A383" s="70">
        <v>377</v>
      </c>
      <c r="B383" s="31"/>
      <c r="C383" s="31"/>
      <c r="D383" s="32"/>
      <c r="E383" s="32"/>
      <c r="F383" s="32"/>
      <c r="G383" s="32"/>
      <c r="H383" s="33"/>
      <c r="I383" s="34"/>
    </row>
    <row r="384" spans="1:9" ht="20.100000000000001" customHeight="1" x14ac:dyDescent="0.25">
      <c r="A384" s="70">
        <v>378</v>
      </c>
      <c r="B384" s="31"/>
      <c r="C384" s="31"/>
      <c r="D384" s="32"/>
      <c r="E384" s="32"/>
      <c r="F384" s="32"/>
      <c r="G384" s="32"/>
      <c r="H384" s="33"/>
      <c r="I384" s="34"/>
    </row>
    <row r="385" spans="1:9" ht="20.100000000000001" customHeight="1" x14ac:dyDescent="0.25">
      <c r="A385" s="70">
        <v>379</v>
      </c>
      <c r="B385" s="31"/>
      <c r="C385" s="31"/>
      <c r="D385" s="32"/>
      <c r="E385" s="32"/>
      <c r="F385" s="32"/>
      <c r="G385" s="32"/>
      <c r="H385" s="33"/>
      <c r="I385" s="34"/>
    </row>
    <row r="386" spans="1:9" ht="20.100000000000001" customHeight="1" x14ac:dyDescent="0.25">
      <c r="A386" s="70">
        <v>380</v>
      </c>
      <c r="B386" s="31"/>
      <c r="C386" s="31"/>
      <c r="D386" s="32"/>
      <c r="E386" s="32"/>
      <c r="F386" s="32"/>
      <c r="G386" s="32"/>
      <c r="H386" s="33"/>
      <c r="I386" s="34"/>
    </row>
    <row r="387" spans="1:9" ht="20.100000000000001" customHeight="1" x14ac:dyDescent="0.25">
      <c r="A387" s="70">
        <v>381</v>
      </c>
      <c r="B387" s="31"/>
      <c r="C387" s="31"/>
      <c r="D387" s="32"/>
      <c r="E387" s="32"/>
      <c r="F387" s="32"/>
      <c r="G387" s="32"/>
      <c r="H387" s="33"/>
      <c r="I387" s="34"/>
    </row>
    <row r="388" spans="1:9" ht="20.100000000000001" customHeight="1" x14ac:dyDescent="0.25">
      <c r="A388" s="70">
        <v>382</v>
      </c>
      <c r="B388" s="31"/>
      <c r="C388" s="31"/>
      <c r="D388" s="32"/>
      <c r="E388" s="32"/>
      <c r="F388" s="32"/>
      <c r="G388" s="32"/>
      <c r="H388" s="33"/>
      <c r="I388" s="34"/>
    </row>
    <row r="389" spans="1:9" ht="20.100000000000001" customHeight="1" x14ac:dyDescent="0.25">
      <c r="A389" s="70">
        <v>383</v>
      </c>
      <c r="B389" s="31"/>
      <c r="C389" s="31"/>
      <c r="D389" s="32"/>
      <c r="E389" s="32"/>
      <c r="F389" s="32"/>
      <c r="G389" s="32"/>
      <c r="H389" s="33"/>
      <c r="I389" s="34"/>
    </row>
    <row r="390" spans="1:9" ht="20.100000000000001" customHeight="1" x14ac:dyDescent="0.25">
      <c r="A390" s="70">
        <v>384</v>
      </c>
      <c r="B390" s="31"/>
      <c r="C390" s="31"/>
      <c r="D390" s="32"/>
      <c r="E390" s="32"/>
      <c r="F390" s="32"/>
      <c r="G390" s="32"/>
      <c r="H390" s="33"/>
      <c r="I390" s="34"/>
    </row>
    <row r="391" spans="1:9" ht="20.100000000000001" customHeight="1" x14ac:dyDescent="0.25">
      <c r="A391" s="70">
        <v>385</v>
      </c>
      <c r="B391" s="31"/>
      <c r="C391" s="31"/>
      <c r="D391" s="32"/>
      <c r="E391" s="32"/>
      <c r="F391" s="32"/>
      <c r="G391" s="32"/>
      <c r="H391" s="33"/>
      <c r="I391" s="34"/>
    </row>
    <row r="392" spans="1:9" ht="20.100000000000001" customHeight="1" x14ac:dyDescent="0.25">
      <c r="A392" s="70">
        <v>386</v>
      </c>
      <c r="B392" s="31"/>
      <c r="C392" s="31"/>
      <c r="D392" s="32"/>
      <c r="E392" s="32"/>
      <c r="F392" s="32"/>
      <c r="G392" s="32"/>
      <c r="H392" s="33"/>
      <c r="I392" s="34"/>
    </row>
    <row r="393" spans="1:9" ht="20.100000000000001" customHeight="1" x14ac:dyDescent="0.25">
      <c r="A393" s="70">
        <v>387</v>
      </c>
      <c r="B393" s="31"/>
      <c r="C393" s="31"/>
      <c r="D393" s="32"/>
      <c r="E393" s="32"/>
      <c r="F393" s="32"/>
      <c r="G393" s="32"/>
      <c r="H393" s="33"/>
      <c r="I393" s="34"/>
    </row>
    <row r="394" spans="1:9" ht="20.100000000000001" customHeight="1" x14ac:dyDescent="0.25">
      <c r="A394" s="70">
        <v>388</v>
      </c>
      <c r="B394" s="31"/>
      <c r="C394" s="31"/>
      <c r="D394" s="32"/>
      <c r="E394" s="32"/>
      <c r="F394" s="32"/>
      <c r="G394" s="32"/>
      <c r="H394" s="33"/>
      <c r="I394" s="34"/>
    </row>
    <row r="395" spans="1:9" ht="20.100000000000001" customHeight="1" x14ac:dyDescent="0.25">
      <c r="A395" s="70">
        <v>389</v>
      </c>
      <c r="B395" s="31"/>
      <c r="C395" s="31"/>
      <c r="D395" s="32"/>
      <c r="E395" s="32"/>
      <c r="F395" s="32"/>
      <c r="G395" s="32"/>
      <c r="H395" s="33"/>
      <c r="I395" s="34"/>
    </row>
    <row r="396" spans="1:9" ht="20.100000000000001" customHeight="1" x14ac:dyDescent="0.25">
      <c r="A396" s="70">
        <v>390</v>
      </c>
      <c r="B396" s="31"/>
      <c r="C396" s="31"/>
      <c r="D396" s="32"/>
      <c r="E396" s="32"/>
      <c r="F396" s="32"/>
      <c r="G396" s="32"/>
      <c r="H396" s="33"/>
      <c r="I396" s="34"/>
    </row>
    <row r="397" spans="1:9" ht="20.100000000000001" customHeight="1" x14ac:dyDescent="0.25">
      <c r="A397" s="70">
        <v>391</v>
      </c>
      <c r="B397" s="31"/>
      <c r="C397" s="31"/>
      <c r="D397" s="32"/>
      <c r="E397" s="32"/>
      <c r="F397" s="32"/>
      <c r="G397" s="32"/>
      <c r="H397" s="33"/>
      <c r="I397" s="34"/>
    </row>
    <row r="398" spans="1:9" ht="20.100000000000001" customHeight="1" x14ac:dyDescent="0.25">
      <c r="A398" s="70">
        <v>392</v>
      </c>
      <c r="B398" s="31"/>
      <c r="C398" s="31"/>
      <c r="D398" s="32"/>
      <c r="E398" s="32"/>
      <c r="F398" s="32"/>
      <c r="G398" s="32"/>
      <c r="H398" s="33"/>
      <c r="I398" s="34"/>
    </row>
    <row r="399" spans="1:9" ht="20.100000000000001" customHeight="1" x14ac:dyDescent="0.25">
      <c r="A399" s="70">
        <v>393</v>
      </c>
      <c r="B399" s="31"/>
      <c r="C399" s="31"/>
      <c r="D399" s="32"/>
      <c r="E399" s="32"/>
      <c r="F399" s="32"/>
      <c r="G399" s="32"/>
      <c r="H399" s="33"/>
      <c r="I399" s="34"/>
    </row>
    <row r="400" spans="1:9" ht="20.100000000000001" customHeight="1" x14ac:dyDescent="0.25">
      <c r="A400" s="70">
        <v>394</v>
      </c>
      <c r="B400" s="31"/>
      <c r="C400" s="31"/>
      <c r="D400" s="32"/>
      <c r="E400" s="32"/>
      <c r="F400" s="32"/>
      <c r="G400" s="32"/>
      <c r="H400" s="33"/>
      <c r="I400" s="34"/>
    </row>
    <row r="401" spans="1:9" ht="20.100000000000001" customHeight="1" x14ac:dyDescent="0.25">
      <c r="A401" s="70">
        <v>395</v>
      </c>
      <c r="B401" s="31"/>
      <c r="C401" s="31"/>
      <c r="D401" s="32"/>
      <c r="E401" s="32"/>
      <c r="F401" s="32"/>
      <c r="G401" s="32"/>
      <c r="H401" s="33"/>
      <c r="I401" s="34"/>
    </row>
    <row r="402" spans="1:9" ht="20.100000000000001" customHeight="1" x14ac:dyDescent="0.25">
      <c r="A402" s="70">
        <v>396</v>
      </c>
      <c r="B402" s="31"/>
      <c r="C402" s="31"/>
      <c r="D402" s="32"/>
      <c r="E402" s="32"/>
      <c r="F402" s="32"/>
      <c r="G402" s="32"/>
      <c r="H402" s="33"/>
      <c r="I402" s="34"/>
    </row>
    <row r="403" spans="1:9" ht="20.100000000000001" customHeight="1" x14ac:dyDescent="0.25">
      <c r="A403" s="70">
        <v>397</v>
      </c>
      <c r="B403" s="31"/>
      <c r="C403" s="31"/>
      <c r="D403" s="32"/>
      <c r="E403" s="32"/>
      <c r="F403" s="32"/>
      <c r="G403" s="32"/>
      <c r="H403" s="33"/>
      <c r="I403" s="34"/>
    </row>
    <row r="404" spans="1:9" ht="20.100000000000001" customHeight="1" x14ac:dyDescent="0.25">
      <c r="A404" s="70">
        <v>398</v>
      </c>
      <c r="B404" s="31"/>
      <c r="C404" s="31"/>
      <c r="D404" s="32"/>
      <c r="E404" s="32"/>
      <c r="F404" s="32"/>
      <c r="G404" s="32"/>
      <c r="H404" s="33"/>
      <c r="I404" s="34"/>
    </row>
    <row r="405" spans="1:9" ht="20.100000000000001" customHeight="1" x14ac:dyDescent="0.25">
      <c r="A405" s="70">
        <v>399</v>
      </c>
      <c r="B405" s="31"/>
      <c r="C405" s="31"/>
      <c r="D405" s="32"/>
      <c r="E405" s="32"/>
      <c r="F405" s="32"/>
      <c r="G405" s="32"/>
      <c r="H405" s="33"/>
      <c r="I405" s="34"/>
    </row>
    <row r="406" spans="1:9" ht="20.100000000000001" customHeight="1" x14ac:dyDescent="0.25">
      <c r="A406" s="70">
        <v>400</v>
      </c>
      <c r="B406" s="31"/>
      <c r="C406" s="31"/>
      <c r="D406" s="32"/>
      <c r="E406" s="32"/>
      <c r="F406" s="32"/>
      <c r="G406" s="32"/>
      <c r="H406" s="33"/>
      <c r="I406" s="34"/>
    </row>
    <row r="407" spans="1:9" ht="20.100000000000001" customHeight="1" x14ac:dyDescent="0.25">
      <c r="A407" s="70">
        <v>401</v>
      </c>
      <c r="B407" s="31"/>
      <c r="C407" s="31"/>
      <c r="D407" s="32"/>
      <c r="E407" s="32"/>
      <c r="F407" s="32"/>
      <c r="G407" s="32"/>
      <c r="H407" s="33"/>
      <c r="I407" s="34"/>
    </row>
    <row r="408" spans="1:9" ht="20.100000000000001" customHeight="1" x14ac:dyDescent="0.25">
      <c r="A408" s="70">
        <v>402</v>
      </c>
      <c r="B408" s="31"/>
      <c r="C408" s="31"/>
      <c r="D408" s="32"/>
      <c r="E408" s="32"/>
      <c r="F408" s="32"/>
      <c r="G408" s="32"/>
      <c r="H408" s="33"/>
      <c r="I408" s="34"/>
    </row>
    <row r="409" spans="1:9" ht="20.100000000000001" customHeight="1" x14ac:dyDescent="0.25">
      <c r="A409" s="70">
        <v>403</v>
      </c>
      <c r="B409" s="31"/>
      <c r="C409" s="31"/>
      <c r="D409" s="32"/>
      <c r="E409" s="32"/>
      <c r="F409" s="32"/>
      <c r="G409" s="32"/>
      <c r="H409" s="33"/>
      <c r="I409" s="34"/>
    </row>
    <row r="410" spans="1:9" ht="20.100000000000001" customHeight="1" x14ac:dyDescent="0.25">
      <c r="A410" s="70">
        <v>404</v>
      </c>
      <c r="B410" s="31"/>
      <c r="C410" s="31"/>
      <c r="D410" s="32"/>
      <c r="E410" s="32"/>
      <c r="F410" s="32"/>
      <c r="G410" s="32"/>
      <c r="H410" s="33"/>
      <c r="I410" s="34"/>
    </row>
    <row r="411" spans="1:9" ht="20.100000000000001" customHeight="1" x14ac:dyDescent="0.25">
      <c r="A411" s="70">
        <v>405</v>
      </c>
      <c r="B411" s="31"/>
      <c r="C411" s="31"/>
      <c r="D411" s="32"/>
      <c r="E411" s="32"/>
      <c r="F411" s="32"/>
      <c r="G411" s="32"/>
      <c r="H411" s="33"/>
      <c r="I411" s="34"/>
    </row>
    <row r="412" spans="1:9" ht="20.100000000000001" customHeight="1" x14ac:dyDescent="0.25">
      <c r="A412" s="70">
        <v>406</v>
      </c>
      <c r="B412" s="31"/>
      <c r="C412" s="31"/>
      <c r="D412" s="32"/>
      <c r="E412" s="32"/>
      <c r="F412" s="32"/>
      <c r="G412" s="32"/>
      <c r="H412" s="33"/>
      <c r="I412" s="34"/>
    </row>
    <row r="413" spans="1:9" ht="20.100000000000001" customHeight="1" x14ac:dyDescent="0.25">
      <c r="A413" s="70">
        <v>407</v>
      </c>
      <c r="B413" s="31"/>
      <c r="C413" s="31"/>
      <c r="D413" s="32"/>
      <c r="E413" s="32"/>
      <c r="F413" s="32"/>
      <c r="G413" s="32"/>
      <c r="H413" s="33"/>
      <c r="I413" s="34"/>
    </row>
    <row r="414" spans="1:9" ht="20.100000000000001" customHeight="1" x14ac:dyDescent="0.25">
      <c r="A414" s="70">
        <v>408</v>
      </c>
      <c r="B414" s="31"/>
      <c r="C414" s="31"/>
      <c r="D414" s="32"/>
      <c r="E414" s="32"/>
      <c r="F414" s="32"/>
      <c r="G414" s="32"/>
      <c r="H414" s="33"/>
      <c r="I414" s="34"/>
    </row>
    <row r="415" spans="1:9" ht="20.100000000000001" customHeight="1" x14ac:dyDescent="0.25">
      <c r="A415" s="70">
        <v>409</v>
      </c>
      <c r="B415" s="31"/>
      <c r="C415" s="31"/>
      <c r="D415" s="32"/>
      <c r="E415" s="32"/>
      <c r="F415" s="32"/>
      <c r="G415" s="32"/>
      <c r="H415" s="33"/>
      <c r="I415" s="34"/>
    </row>
    <row r="416" spans="1:9" ht="20.100000000000001" customHeight="1" x14ac:dyDescent="0.25">
      <c r="A416" s="70">
        <v>410</v>
      </c>
      <c r="B416" s="31"/>
      <c r="C416" s="31"/>
      <c r="D416" s="32"/>
      <c r="E416" s="32"/>
      <c r="F416" s="32"/>
      <c r="G416" s="32"/>
      <c r="H416" s="33"/>
      <c r="I416" s="34"/>
    </row>
    <row r="417" spans="1:9" ht="20.100000000000001" customHeight="1" x14ac:dyDescent="0.25">
      <c r="A417" s="70">
        <v>411</v>
      </c>
      <c r="B417" s="31"/>
      <c r="C417" s="31"/>
      <c r="D417" s="32"/>
      <c r="E417" s="32"/>
      <c r="F417" s="32"/>
      <c r="G417" s="32"/>
      <c r="H417" s="33"/>
      <c r="I417" s="34"/>
    </row>
    <row r="418" spans="1:9" ht="20.100000000000001" customHeight="1" x14ac:dyDescent="0.25">
      <c r="A418" s="70">
        <v>412</v>
      </c>
      <c r="B418" s="31"/>
      <c r="C418" s="31"/>
      <c r="D418" s="32"/>
      <c r="E418" s="32"/>
      <c r="F418" s="32"/>
      <c r="G418" s="32"/>
      <c r="H418" s="33"/>
      <c r="I418" s="34"/>
    </row>
    <row r="419" spans="1:9" ht="20.100000000000001" customHeight="1" x14ac:dyDescent="0.25">
      <c r="A419" s="70">
        <v>413</v>
      </c>
      <c r="B419" s="31"/>
      <c r="C419" s="31"/>
      <c r="D419" s="32"/>
      <c r="E419" s="32"/>
      <c r="F419" s="32"/>
      <c r="G419" s="32"/>
      <c r="H419" s="33"/>
      <c r="I419" s="34"/>
    </row>
    <row r="420" spans="1:9" ht="20.100000000000001" customHeight="1" x14ac:dyDescent="0.25">
      <c r="A420" s="70">
        <v>414</v>
      </c>
      <c r="B420" s="31"/>
      <c r="C420" s="31"/>
      <c r="D420" s="32"/>
      <c r="E420" s="32"/>
      <c r="F420" s="32"/>
      <c r="G420" s="32"/>
      <c r="H420" s="33"/>
      <c r="I420" s="34"/>
    </row>
    <row r="421" spans="1:9" ht="20.100000000000001" customHeight="1" x14ac:dyDescent="0.25">
      <c r="A421" s="70">
        <v>415</v>
      </c>
      <c r="B421" s="31"/>
      <c r="C421" s="31"/>
      <c r="D421" s="32"/>
      <c r="E421" s="32"/>
      <c r="F421" s="32"/>
      <c r="G421" s="32"/>
      <c r="H421" s="33"/>
      <c r="I421" s="34"/>
    </row>
    <row r="422" spans="1:9" ht="20.100000000000001" customHeight="1" x14ac:dyDescent="0.25">
      <c r="A422" s="70">
        <v>416</v>
      </c>
      <c r="B422" s="31"/>
      <c r="C422" s="31"/>
      <c r="D422" s="32"/>
      <c r="E422" s="32"/>
      <c r="F422" s="32"/>
      <c r="G422" s="32"/>
      <c r="H422" s="33"/>
      <c r="I422" s="34"/>
    </row>
    <row r="423" spans="1:9" ht="20.100000000000001" customHeight="1" x14ac:dyDescent="0.25">
      <c r="A423" s="70">
        <v>417</v>
      </c>
      <c r="B423" s="31"/>
      <c r="C423" s="31"/>
      <c r="D423" s="32"/>
      <c r="E423" s="32"/>
      <c r="F423" s="32"/>
      <c r="G423" s="32"/>
      <c r="H423" s="33"/>
      <c r="I423" s="34"/>
    </row>
    <row r="424" spans="1:9" ht="20.100000000000001" customHeight="1" x14ac:dyDescent="0.25">
      <c r="A424" s="70">
        <v>418</v>
      </c>
      <c r="B424" s="31"/>
      <c r="C424" s="31"/>
      <c r="D424" s="32"/>
      <c r="E424" s="32"/>
      <c r="F424" s="32"/>
      <c r="G424" s="32"/>
      <c r="H424" s="33"/>
      <c r="I424" s="34"/>
    </row>
    <row r="425" spans="1:9" ht="20.100000000000001" customHeight="1" x14ac:dyDescent="0.25">
      <c r="A425" s="70">
        <v>419</v>
      </c>
      <c r="B425" s="31"/>
      <c r="C425" s="31"/>
      <c r="D425" s="32"/>
      <c r="E425" s="32"/>
      <c r="F425" s="32"/>
      <c r="G425" s="32"/>
      <c r="H425" s="33"/>
      <c r="I425" s="34"/>
    </row>
    <row r="426" spans="1:9" ht="20.100000000000001" customHeight="1" x14ac:dyDescent="0.25">
      <c r="A426" s="70">
        <v>420</v>
      </c>
      <c r="B426" s="31"/>
      <c r="C426" s="31"/>
      <c r="D426" s="32"/>
      <c r="E426" s="32"/>
      <c r="F426" s="32"/>
      <c r="G426" s="32"/>
      <c r="H426" s="33"/>
      <c r="I426" s="34"/>
    </row>
    <row r="427" spans="1:9" ht="20.100000000000001" customHeight="1" x14ac:dyDescent="0.25">
      <c r="A427" s="70">
        <v>421</v>
      </c>
      <c r="B427" s="31"/>
      <c r="C427" s="31"/>
      <c r="D427" s="32"/>
      <c r="E427" s="32"/>
      <c r="F427" s="32"/>
      <c r="G427" s="32"/>
      <c r="H427" s="33"/>
      <c r="I427" s="34"/>
    </row>
    <row r="428" spans="1:9" ht="20.100000000000001" customHeight="1" x14ac:dyDescent="0.25">
      <c r="A428" s="70">
        <v>422</v>
      </c>
      <c r="B428" s="31"/>
      <c r="C428" s="31"/>
      <c r="D428" s="32"/>
      <c r="E428" s="32"/>
      <c r="F428" s="32"/>
      <c r="G428" s="32"/>
      <c r="H428" s="33"/>
      <c r="I428" s="34"/>
    </row>
    <row r="429" spans="1:9" ht="20.100000000000001" customHeight="1" x14ac:dyDescent="0.25">
      <c r="A429" s="70">
        <v>423</v>
      </c>
      <c r="B429" s="31"/>
      <c r="C429" s="31"/>
      <c r="D429" s="32"/>
      <c r="E429" s="32"/>
      <c r="F429" s="32"/>
      <c r="G429" s="32"/>
      <c r="H429" s="33"/>
      <c r="I429" s="34"/>
    </row>
    <row r="430" spans="1:9" ht="20.100000000000001" customHeight="1" x14ac:dyDescent="0.25">
      <c r="A430" s="70">
        <v>424</v>
      </c>
      <c r="B430" s="31"/>
      <c r="C430" s="31"/>
      <c r="D430" s="32"/>
      <c r="E430" s="32"/>
      <c r="F430" s="32"/>
      <c r="G430" s="32"/>
      <c r="H430" s="33"/>
      <c r="I430" s="34"/>
    </row>
    <row r="431" spans="1:9" ht="20.100000000000001" customHeight="1" x14ac:dyDescent="0.25">
      <c r="A431" s="70">
        <v>425</v>
      </c>
      <c r="B431" s="31"/>
      <c r="C431" s="31"/>
      <c r="D431" s="32"/>
      <c r="E431" s="32"/>
      <c r="F431" s="32"/>
      <c r="G431" s="32"/>
      <c r="H431" s="33"/>
      <c r="I431" s="34"/>
    </row>
    <row r="432" spans="1:9" ht="20.100000000000001" customHeight="1" x14ac:dyDescent="0.25">
      <c r="A432" s="70">
        <v>426</v>
      </c>
      <c r="B432" s="31"/>
      <c r="C432" s="31"/>
      <c r="D432" s="32"/>
      <c r="E432" s="32"/>
      <c r="F432" s="32"/>
      <c r="G432" s="32"/>
      <c r="H432" s="33"/>
      <c r="I432" s="34"/>
    </row>
    <row r="433" spans="1:9" ht="20.100000000000001" customHeight="1" x14ac:dyDescent="0.25">
      <c r="A433" s="70">
        <v>427</v>
      </c>
      <c r="B433" s="31"/>
      <c r="C433" s="31"/>
      <c r="D433" s="32"/>
      <c r="E433" s="32"/>
      <c r="F433" s="32"/>
      <c r="G433" s="32"/>
      <c r="H433" s="33"/>
      <c r="I433" s="34"/>
    </row>
    <row r="434" spans="1:9" ht="20.100000000000001" customHeight="1" x14ac:dyDescent="0.25">
      <c r="A434" s="70">
        <v>428</v>
      </c>
      <c r="B434" s="31"/>
      <c r="C434" s="31"/>
      <c r="D434" s="32"/>
      <c r="E434" s="32"/>
      <c r="F434" s="32"/>
      <c r="G434" s="32"/>
      <c r="H434" s="33"/>
      <c r="I434" s="34"/>
    </row>
    <row r="435" spans="1:9" ht="20.100000000000001" customHeight="1" x14ac:dyDescent="0.25">
      <c r="A435" s="70">
        <v>429</v>
      </c>
      <c r="B435" s="31"/>
      <c r="C435" s="31"/>
      <c r="D435" s="32"/>
      <c r="E435" s="32"/>
      <c r="F435" s="32"/>
      <c r="G435" s="32"/>
      <c r="H435" s="33"/>
      <c r="I435" s="34"/>
    </row>
    <row r="436" spans="1:9" ht="20.100000000000001" customHeight="1" x14ac:dyDescent="0.25">
      <c r="A436" s="70">
        <v>430</v>
      </c>
      <c r="B436" s="31"/>
      <c r="C436" s="31"/>
      <c r="D436" s="32"/>
      <c r="E436" s="32"/>
      <c r="F436" s="32"/>
      <c r="G436" s="32"/>
      <c r="H436" s="33"/>
      <c r="I436" s="34"/>
    </row>
    <row r="437" spans="1:9" ht="20.100000000000001" customHeight="1" x14ac:dyDescent="0.25">
      <c r="A437" s="70">
        <v>431</v>
      </c>
      <c r="B437" s="31"/>
      <c r="C437" s="31"/>
      <c r="D437" s="32"/>
      <c r="E437" s="32"/>
      <c r="F437" s="32"/>
      <c r="G437" s="32"/>
      <c r="H437" s="33"/>
      <c r="I437" s="34"/>
    </row>
    <row r="438" spans="1:9" ht="20.100000000000001" customHeight="1" x14ac:dyDescent="0.25">
      <c r="A438" s="70">
        <v>432</v>
      </c>
      <c r="B438" s="31"/>
      <c r="C438" s="31"/>
      <c r="D438" s="32"/>
      <c r="E438" s="32"/>
      <c r="F438" s="32"/>
      <c r="G438" s="32"/>
      <c r="H438" s="33"/>
      <c r="I438" s="34"/>
    </row>
    <row r="439" spans="1:9" ht="20.100000000000001" customHeight="1" x14ac:dyDescent="0.25">
      <c r="A439" s="70">
        <v>433</v>
      </c>
      <c r="B439" s="31"/>
      <c r="C439" s="31"/>
      <c r="D439" s="32"/>
      <c r="E439" s="32"/>
      <c r="F439" s="32"/>
      <c r="G439" s="32"/>
      <c r="H439" s="33"/>
      <c r="I439" s="34"/>
    </row>
    <row r="440" spans="1:9" ht="20.100000000000001" customHeight="1" x14ac:dyDescent="0.25">
      <c r="A440" s="70">
        <v>434</v>
      </c>
      <c r="B440" s="31"/>
      <c r="C440" s="31"/>
      <c r="D440" s="32"/>
      <c r="E440" s="32"/>
      <c r="F440" s="32"/>
      <c r="G440" s="32"/>
      <c r="H440" s="33"/>
      <c r="I440" s="34"/>
    </row>
    <row r="441" spans="1:9" ht="20.100000000000001" customHeight="1" x14ac:dyDescent="0.25">
      <c r="A441" s="70">
        <v>435</v>
      </c>
      <c r="B441" s="31"/>
      <c r="C441" s="31"/>
      <c r="D441" s="32"/>
      <c r="E441" s="32"/>
      <c r="F441" s="32"/>
      <c r="G441" s="32"/>
      <c r="H441" s="33"/>
      <c r="I441" s="34"/>
    </row>
    <row r="442" spans="1:9" ht="20.100000000000001" customHeight="1" x14ac:dyDescent="0.25">
      <c r="A442" s="70">
        <v>436</v>
      </c>
      <c r="B442" s="31"/>
      <c r="C442" s="31"/>
      <c r="D442" s="32"/>
      <c r="E442" s="32"/>
      <c r="F442" s="32"/>
      <c r="G442" s="32"/>
      <c r="H442" s="33"/>
      <c r="I442" s="34"/>
    </row>
    <row r="443" spans="1:9" ht="20.100000000000001" customHeight="1" x14ac:dyDescent="0.25">
      <c r="A443" s="70">
        <v>437</v>
      </c>
      <c r="B443" s="31"/>
      <c r="C443" s="31"/>
      <c r="D443" s="32"/>
      <c r="E443" s="32"/>
      <c r="F443" s="32"/>
      <c r="G443" s="32"/>
      <c r="H443" s="33"/>
      <c r="I443" s="34"/>
    </row>
    <row r="444" spans="1:9" ht="20.100000000000001" customHeight="1" x14ac:dyDescent="0.25">
      <c r="A444" s="70">
        <v>438</v>
      </c>
      <c r="B444" s="31"/>
      <c r="C444" s="31"/>
      <c r="D444" s="32"/>
      <c r="E444" s="32"/>
      <c r="F444" s="32"/>
      <c r="G444" s="32"/>
      <c r="H444" s="33"/>
      <c r="I444" s="34"/>
    </row>
    <row r="445" spans="1:9" ht="20.100000000000001" customHeight="1" x14ac:dyDescent="0.25">
      <c r="A445" s="70">
        <v>439</v>
      </c>
      <c r="B445" s="31"/>
      <c r="C445" s="31"/>
      <c r="D445" s="32"/>
      <c r="E445" s="32"/>
      <c r="F445" s="32"/>
      <c r="G445" s="32"/>
      <c r="H445" s="33"/>
      <c r="I445" s="34"/>
    </row>
    <row r="446" spans="1:9" ht="20.100000000000001" customHeight="1" x14ac:dyDescent="0.25">
      <c r="A446" s="70">
        <v>440</v>
      </c>
      <c r="B446" s="31"/>
      <c r="C446" s="31"/>
      <c r="D446" s="32"/>
      <c r="E446" s="32"/>
      <c r="F446" s="32"/>
      <c r="G446" s="32"/>
      <c r="H446" s="33"/>
      <c r="I446" s="34"/>
    </row>
    <row r="447" spans="1:9" ht="20.100000000000001" customHeight="1" x14ac:dyDescent="0.25">
      <c r="A447" s="70">
        <v>441</v>
      </c>
      <c r="B447" s="31"/>
      <c r="C447" s="31"/>
      <c r="D447" s="32"/>
      <c r="E447" s="32"/>
      <c r="F447" s="32"/>
      <c r="G447" s="32"/>
      <c r="H447" s="33"/>
      <c r="I447" s="34"/>
    </row>
    <row r="448" spans="1:9" ht="20.100000000000001" customHeight="1" x14ac:dyDescent="0.25">
      <c r="A448" s="70">
        <v>442</v>
      </c>
      <c r="B448" s="31"/>
      <c r="C448" s="31"/>
      <c r="D448" s="32"/>
      <c r="E448" s="32"/>
      <c r="F448" s="32"/>
      <c r="G448" s="32"/>
      <c r="H448" s="33"/>
      <c r="I448" s="34"/>
    </row>
    <row r="449" spans="1:9" ht="20.100000000000001" customHeight="1" x14ac:dyDescent="0.25">
      <c r="A449" s="70">
        <v>443</v>
      </c>
      <c r="B449" s="31"/>
      <c r="C449" s="31"/>
      <c r="D449" s="32"/>
      <c r="E449" s="32"/>
      <c r="F449" s="32"/>
      <c r="G449" s="32"/>
      <c r="H449" s="33"/>
      <c r="I449" s="34"/>
    </row>
    <row r="450" spans="1:9" ht="20.100000000000001" customHeight="1" x14ac:dyDescent="0.25">
      <c r="A450" s="70">
        <v>444</v>
      </c>
      <c r="B450" s="31"/>
      <c r="C450" s="31"/>
      <c r="D450" s="32"/>
      <c r="E450" s="32"/>
      <c r="F450" s="32"/>
      <c r="G450" s="32"/>
      <c r="H450" s="33"/>
      <c r="I450" s="34"/>
    </row>
    <row r="451" spans="1:9" ht="20.100000000000001" customHeight="1" x14ac:dyDescent="0.25">
      <c r="A451" s="70">
        <v>445</v>
      </c>
      <c r="B451" s="31"/>
      <c r="C451" s="31"/>
      <c r="D451" s="32"/>
      <c r="E451" s="32"/>
      <c r="F451" s="32"/>
      <c r="G451" s="32"/>
      <c r="H451" s="33"/>
      <c r="I451" s="34"/>
    </row>
    <row r="452" spans="1:9" ht="20.100000000000001" customHeight="1" x14ac:dyDescent="0.25">
      <c r="A452" s="70">
        <v>446</v>
      </c>
      <c r="B452" s="31"/>
      <c r="C452" s="31"/>
      <c r="D452" s="32"/>
      <c r="E452" s="32"/>
      <c r="F452" s="32"/>
      <c r="G452" s="32"/>
      <c r="H452" s="33"/>
      <c r="I452" s="34"/>
    </row>
    <row r="453" spans="1:9" ht="20.100000000000001" customHeight="1" x14ac:dyDescent="0.25">
      <c r="A453" s="70">
        <v>447</v>
      </c>
      <c r="B453" s="31"/>
      <c r="C453" s="31"/>
      <c r="D453" s="32"/>
      <c r="E453" s="32"/>
      <c r="F453" s="32"/>
      <c r="G453" s="32"/>
      <c r="H453" s="33"/>
      <c r="I453" s="34"/>
    </row>
    <row r="454" spans="1:9" ht="20.100000000000001" customHeight="1" x14ac:dyDescent="0.25">
      <c r="A454" s="70">
        <v>448</v>
      </c>
      <c r="B454" s="31"/>
      <c r="C454" s="31"/>
      <c r="D454" s="32"/>
      <c r="E454" s="32"/>
      <c r="F454" s="32"/>
      <c r="G454" s="32"/>
      <c r="H454" s="33"/>
      <c r="I454" s="34"/>
    </row>
    <row r="455" spans="1:9" ht="20.100000000000001" customHeight="1" x14ac:dyDescent="0.25">
      <c r="A455" s="70">
        <v>449</v>
      </c>
      <c r="B455" s="31"/>
      <c r="C455" s="31"/>
      <c r="D455" s="32"/>
      <c r="E455" s="32"/>
      <c r="F455" s="32"/>
      <c r="G455" s="32"/>
      <c r="H455" s="33"/>
      <c r="I455" s="34"/>
    </row>
    <row r="456" spans="1:9" ht="20.100000000000001" customHeight="1" x14ac:dyDescent="0.25">
      <c r="A456" s="70">
        <v>450</v>
      </c>
      <c r="B456" s="31"/>
      <c r="C456" s="31"/>
      <c r="D456" s="32"/>
      <c r="E456" s="32"/>
      <c r="F456" s="32"/>
      <c r="G456" s="32"/>
      <c r="H456" s="33"/>
      <c r="I456" s="34"/>
    </row>
    <row r="457" spans="1:9" ht="20.100000000000001" customHeight="1" x14ac:dyDescent="0.25">
      <c r="A457" s="70">
        <v>451</v>
      </c>
      <c r="B457" s="31"/>
      <c r="C457" s="31"/>
      <c r="D457" s="32"/>
      <c r="E457" s="32"/>
      <c r="F457" s="32"/>
      <c r="G457" s="32"/>
      <c r="H457" s="33"/>
      <c r="I457" s="34"/>
    </row>
    <row r="458" spans="1:9" ht="20.100000000000001" customHeight="1" x14ac:dyDescent="0.25">
      <c r="A458" s="70">
        <v>452</v>
      </c>
      <c r="B458" s="31"/>
      <c r="C458" s="31"/>
      <c r="D458" s="32"/>
      <c r="E458" s="32"/>
      <c r="F458" s="32"/>
      <c r="G458" s="32"/>
      <c r="H458" s="33"/>
      <c r="I458" s="34"/>
    </row>
    <row r="459" spans="1:9" ht="20.100000000000001" customHeight="1" x14ac:dyDescent="0.25">
      <c r="A459" s="70">
        <v>453</v>
      </c>
      <c r="B459" s="31"/>
      <c r="C459" s="31"/>
      <c r="D459" s="32"/>
      <c r="E459" s="32"/>
      <c r="F459" s="32"/>
      <c r="G459" s="32"/>
      <c r="H459" s="33"/>
      <c r="I459" s="34"/>
    </row>
    <row r="460" spans="1:9" ht="20.100000000000001" customHeight="1" x14ac:dyDescent="0.25">
      <c r="A460" s="70">
        <v>454</v>
      </c>
      <c r="B460" s="31"/>
      <c r="C460" s="31"/>
      <c r="D460" s="32"/>
      <c r="E460" s="32"/>
      <c r="F460" s="32"/>
      <c r="G460" s="32"/>
      <c r="H460" s="33"/>
      <c r="I460" s="34"/>
    </row>
    <row r="461" spans="1:9" ht="20.100000000000001" customHeight="1" x14ac:dyDescent="0.25">
      <c r="A461" s="70">
        <v>455</v>
      </c>
      <c r="B461" s="31"/>
      <c r="C461" s="31"/>
      <c r="D461" s="32"/>
      <c r="E461" s="32"/>
      <c r="F461" s="32"/>
      <c r="G461" s="32"/>
      <c r="H461" s="33"/>
      <c r="I461" s="34"/>
    </row>
    <row r="462" spans="1:9" ht="20.100000000000001" customHeight="1" x14ac:dyDescent="0.25">
      <c r="A462" s="70">
        <v>456</v>
      </c>
      <c r="B462" s="31"/>
      <c r="C462" s="31"/>
      <c r="D462" s="32"/>
      <c r="E462" s="32"/>
      <c r="F462" s="32"/>
      <c r="G462" s="32"/>
      <c r="H462" s="33"/>
      <c r="I462" s="34"/>
    </row>
    <row r="463" spans="1:9" ht="20.100000000000001" customHeight="1" x14ac:dyDescent="0.25">
      <c r="A463" s="70">
        <v>457</v>
      </c>
      <c r="B463" s="31"/>
      <c r="C463" s="31"/>
      <c r="D463" s="32"/>
      <c r="E463" s="32"/>
      <c r="F463" s="32"/>
      <c r="G463" s="32"/>
      <c r="H463" s="33"/>
      <c r="I463" s="34"/>
    </row>
    <row r="464" spans="1:9" ht="20.100000000000001" customHeight="1" x14ac:dyDescent="0.25">
      <c r="A464" s="70">
        <v>458</v>
      </c>
      <c r="B464" s="31"/>
      <c r="C464" s="31"/>
      <c r="D464" s="32"/>
      <c r="E464" s="32"/>
      <c r="F464" s="32"/>
      <c r="G464" s="32"/>
      <c r="H464" s="33"/>
      <c r="I464" s="34"/>
    </row>
    <row r="465" spans="1:9" ht="20.100000000000001" customHeight="1" x14ac:dyDescent="0.25">
      <c r="A465" s="70">
        <v>459</v>
      </c>
      <c r="B465" s="31"/>
      <c r="C465" s="31"/>
      <c r="D465" s="32"/>
      <c r="E465" s="32"/>
      <c r="F465" s="32"/>
      <c r="G465" s="32"/>
      <c r="H465" s="33"/>
      <c r="I465" s="34"/>
    </row>
    <row r="466" spans="1:9" ht="20.100000000000001" customHeight="1" x14ac:dyDescent="0.25">
      <c r="A466" s="70">
        <v>460</v>
      </c>
      <c r="B466" s="31"/>
      <c r="C466" s="31"/>
      <c r="D466" s="32"/>
      <c r="E466" s="32"/>
      <c r="F466" s="32"/>
      <c r="G466" s="32"/>
      <c r="H466" s="33"/>
      <c r="I466" s="34"/>
    </row>
    <row r="467" spans="1:9" ht="20.100000000000001" customHeight="1" x14ac:dyDescent="0.25">
      <c r="A467" s="70">
        <v>461</v>
      </c>
      <c r="B467" s="31"/>
      <c r="C467" s="31"/>
      <c r="D467" s="32"/>
      <c r="E467" s="32"/>
      <c r="F467" s="32"/>
      <c r="G467" s="32"/>
      <c r="H467" s="33"/>
      <c r="I467" s="34"/>
    </row>
    <row r="468" spans="1:9" ht="20.100000000000001" customHeight="1" x14ac:dyDescent="0.25">
      <c r="A468" s="70">
        <v>462</v>
      </c>
      <c r="B468" s="31"/>
      <c r="C468" s="31"/>
      <c r="D468" s="32"/>
      <c r="E468" s="32"/>
      <c r="F468" s="32"/>
      <c r="G468" s="32"/>
      <c r="H468" s="33"/>
      <c r="I468" s="34"/>
    </row>
    <row r="469" spans="1:9" ht="20.100000000000001" customHeight="1" x14ac:dyDescent="0.25">
      <c r="A469" s="70">
        <v>463</v>
      </c>
      <c r="B469" s="31"/>
      <c r="C469" s="31"/>
      <c r="D469" s="32"/>
      <c r="E469" s="32"/>
      <c r="F469" s="32"/>
      <c r="G469" s="32"/>
      <c r="H469" s="33"/>
      <c r="I469" s="34"/>
    </row>
    <row r="470" spans="1:9" ht="20.100000000000001" customHeight="1" x14ac:dyDescent="0.25">
      <c r="A470" s="70">
        <v>464</v>
      </c>
      <c r="B470" s="31"/>
      <c r="C470" s="31"/>
      <c r="D470" s="32"/>
      <c r="E470" s="32"/>
      <c r="F470" s="32"/>
      <c r="G470" s="32"/>
      <c r="H470" s="33"/>
      <c r="I470" s="34"/>
    </row>
    <row r="471" spans="1:9" ht="20.100000000000001" customHeight="1" x14ac:dyDescent="0.25">
      <c r="A471" s="70">
        <v>465</v>
      </c>
      <c r="B471" s="31"/>
      <c r="C471" s="31"/>
      <c r="D471" s="32"/>
      <c r="E471" s="32"/>
      <c r="F471" s="32"/>
      <c r="G471" s="32"/>
      <c r="H471" s="33"/>
      <c r="I471" s="34"/>
    </row>
    <row r="472" spans="1:9" ht="20.100000000000001" customHeight="1" x14ac:dyDescent="0.25">
      <c r="A472" s="70">
        <v>466</v>
      </c>
      <c r="B472" s="31"/>
      <c r="C472" s="31"/>
      <c r="D472" s="32"/>
      <c r="E472" s="32"/>
      <c r="F472" s="32"/>
      <c r="G472" s="32"/>
      <c r="H472" s="33"/>
      <c r="I472" s="34"/>
    </row>
    <row r="473" spans="1:9" ht="20.100000000000001" customHeight="1" x14ac:dyDescent="0.25">
      <c r="A473" s="70">
        <v>467</v>
      </c>
      <c r="B473" s="31"/>
      <c r="C473" s="31"/>
      <c r="D473" s="32"/>
      <c r="E473" s="32"/>
      <c r="F473" s="32"/>
      <c r="G473" s="32"/>
      <c r="H473" s="33"/>
      <c r="I473" s="34"/>
    </row>
    <row r="474" spans="1:9" ht="20.100000000000001" customHeight="1" x14ac:dyDescent="0.25">
      <c r="A474" s="70">
        <v>468</v>
      </c>
      <c r="B474" s="31"/>
      <c r="C474" s="31"/>
      <c r="D474" s="32"/>
      <c r="E474" s="32"/>
      <c r="F474" s="32"/>
      <c r="G474" s="32"/>
      <c r="H474" s="33"/>
      <c r="I474" s="34"/>
    </row>
    <row r="475" spans="1:9" ht="20.100000000000001" customHeight="1" x14ac:dyDescent="0.25">
      <c r="A475" s="70">
        <v>469</v>
      </c>
      <c r="B475" s="31"/>
      <c r="C475" s="31"/>
      <c r="D475" s="32"/>
      <c r="E475" s="32"/>
      <c r="F475" s="32"/>
      <c r="G475" s="32"/>
      <c r="H475" s="33"/>
      <c r="I475" s="34"/>
    </row>
    <row r="476" spans="1:9" ht="20.100000000000001" customHeight="1" x14ac:dyDescent="0.25">
      <c r="A476" s="70">
        <v>470</v>
      </c>
      <c r="B476" s="31"/>
      <c r="C476" s="31"/>
      <c r="D476" s="32"/>
      <c r="E476" s="32"/>
      <c r="F476" s="32"/>
      <c r="G476" s="32"/>
      <c r="H476" s="33"/>
      <c r="I476" s="34"/>
    </row>
    <row r="477" spans="1:9" ht="20.100000000000001" customHeight="1" x14ac:dyDescent="0.25">
      <c r="A477" s="70">
        <v>471</v>
      </c>
      <c r="B477" s="31"/>
      <c r="C477" s="31"/>
      <c r="D477" s="32"/>
      <c r="E477" s="32"/>
      <c r="F477" s="32"/>
      <c r="G477" s="32"/>
      <c r="H477" s="33"/>
      <c r="I477" s="34"/>
    </row>
    <row r="478" spans="1:9" ht="20.100000000000001" customHeight="1" x14ac:dyDescent="0.25">
      <c r="A478" s="70">
        <v>472</v>
      </c>
      <c r="B478" s="31"/>
      <c r="C478" s="31"/>
      <c r="D478" s="32"/>
      <c r="E478" s="32"/>
      <c r="F478" s="32"/>
      <c r="G478" s="32"/>
      <c r="H478" s="33"/>
      <c r="I478" s="34"/>
    </row>
    <row r="479" spans="1:9" ht="20.100000000000001" customHeight="1" x14ac:dyDescent="0.25">
      <c r="A479" s="70">
        <v>473</v>
      </c>
      <c r="B479" s="31"/>
      <c r="C479" s="31"/>
      <c r="D479" s="32"/>
      <c r="E479" s="32"/>
      <c r="F479" s="32"/>
      <c r="G479" s="32"/>
      <c r="H479" s="33"/>
      <c r="I479" s="34"/>
    </row>
    <row r="480" spans="1:9" ht="20.100000000000001" customHeight="1" x14ac:dyDescent="0.25">
      <c r="A480" s="70">
        <v>474</v>
      </c>
      <c r="B480" s="31"/>
      <c r="C480" s="31"/>
      <c r="D480" s="32"/>
      <c r="E480" s="32"/>
      <c r="F480" s="32"/>
      <c r="G480" s="32"/>
      <c r="H480" s="33"/>
      <c r="I480" s="34"/>
    </row>
    <row r="481" spans="1:9" ht="20.100000000000001" customHeight="1" x14ac:dyDescent="0.25">
      <c r="A481" s="70">
        <v>475</v>
      </c>
      <c r="B481" s="31"/>
      <c r="C481" s="31"/>
      <c r="D481" s="32"/>
      <c r="E481" s="32"/>
      <c r="F481" s="32"/>
      <c r="G481" s="32"/>
      <c r="H481" s="33"/>
      <c r="I481" s="34"/>
    </row>
    <row r="482" spans="1:9" ht="20.100000000000001" customHeight="1" x14ac:dyDescent="0.25">
      <c r="A482" s="70">
        <v>476</v>
      </c>
      <c r="B482" s="31"/>
      <c r="C482" s="31"/>
      <c r="D482" s="32"/>
      <c r="E482" s="32"/>
      <c r="F482" s="32"/>
      <c r="G482" s="32"/>
      <c r="H482" s="33"/>
      <c r="I482" s="34"/>
    </row>
    <row r="483" spans="1:9" ht="20.100000000000001" customHeight="1" x14ac:dyDescent="0.25">
      <c r="A483" s="70">
        <v>477</v>
      </c>
      <c r="B483" s="31"/>
      <c r="C483" s="31"/>
      <c r="D483" s="32"/>
      <c r="E483" s="32"/>
      <c r="F483" s="32"/>
      <c r="G483" s="32"/>
      <c r="H483" s="33"/>
      <c r="I483" s="34"/>
    </row>
    <row r="484" spans="1:9" ht="20.100000000000001" customHeight="1" x14ac:dyDescent="0.25">
      <c r="A484" s="70">
        <v>478</v>
      </c>
      <c r="B484" s="31"/>
      <c r="C484" s="31"/>
      <c r="D484" s="32"/>
      <c r="E484" s="32"/>
      <c r="F484" s="32"/>
      <c r="G484" s="32"/>
      <c r="H484" s="33"/>
      <c r="I484" s="34"/>
    </row>
    <row r="485" spans="1:9" ht="20.100000000000001" customHeight="1" x14ac:dyDescent="0.25">
      <c r="A485" s="70">
        <v>479</v>
      </c>
      <c r="B485" s="31"/>
      <c r="C485" s="31"/>
      <c r="D485" s="32"/>
      <c r="E485" s="32"/>
      <c r="F485" s="32"/>
      <c r="G485" s="32"/>
      <c r="H485" s="33"/>
      <c r="I485" s="34"/>
    </row>
    <row r="486" spans="1:9" ht="20.100000000000001" customHeight="1" x14ac:dyDescent="0.25">
      <c r="A486" s="70">
        <v>480</v>
      </c>
      <c r="B486" s="31"/>
      <c r="C486" s="31"/>
      <c r="D486" s="32"/>
      <c r="E486" s="32"/>
      <c r="F486" s="32"/>
      <c r="G486" s="32"/>
      <c r="H486" s="33"/>
      <c r="I486" s="34"/>
    </row>
    <row r="487" spans="1:9" ht="20.100000000000001" customHeight="1" x14ac:dyDescent="0.25">
      <c r="A487" s="70">
        <v>481</v>
      </c>
      <c r="B487" s="31"/>
      <c r="C487" s="31"/>
      <c r="D487" s="32"/>
      <c r="E487" s="32"/>
      <c r="F487" s="32"/>
      <c r="G487" s="32"/>
      <c r="H487" s="33"/>
      <c r="I487" s="34"/>
    </row>
    <row r="488" spans="1:9" ht="20.100000000000001" customHeight="1" x14ac:dyDescent="0.25">
      <c r="A488" s="70">
        <v>482</v>
      </c>
      <c r="B488" s="31"/>
      <c r="C488" s="31"/>
      <c r="D488" s="32"/>
      <c r="E488" s="32"/>
      <c r="F488" s="32"/>
      <c r="G488" s="32"/>
      <c r="H488" s="33"/>
      <c r="I488" s="34"/>
    </row>
    <row r="489" spans="1:9" ht="20.100000000000001" customHeight="1" x14ac:dyDescent="0.25">
      <c r="A489" s="70">
        <v>483</v>
      </c>
      <c r="B489" s="31"/>
      <c r="C489" s="31"/>
      <c r="D489" s="32"/>
      <c r="E489" s="32"/>
      <c r="F489" s="32"/>
      <c r="G489" s="32"/>
      <c r="H489" s="33"/>
      <c r="I489" s="34"/>
    </row>
    <row r="490" spans="1:9" ht="20.100000000000001" customHeight="1" x14ac:dyDescent="0.25">
      <c r="A490" s="70">
        <v>484</v>
      </c>
      <c r="B490" s="31"/>
      <c r="C490" s="31"/>
      <c r="D490" s="32"/>
      <c r="E490" s="32"/>
      <c r="F490" s="32"/>
      <c r="G490" s="32"/>
      <c r="H490" s="33"/>
      <c r="I490" s="34"/>
    </row>
    <row r="491" spans="1:9" ht="20.100000000000001" customHeight="1" x14ac:dyDescent="0.25">
      <c r="A491" s="70">
        <v>485</v>
      </c>
      <c r="B491" s="31"/>
      <c r="C491" s="31"/>
      <c r="D491" s="32"/>
      <c r="E491" s="32"/>
      <c r="F491" s="32"/>
      <c r="G491" s="32"/>
      <c r="H491" s="33"/>
      <c r="I491" s="34"/>
    </row>
    <row r="492" spans="1:9" ht="20.100000000000001" customHeight="1" x14ac:dyDescent="0.25">
      <c r="A492" s="70">
        <v>486</v>
      </c>
      <c r="B492" s="31"/>
      <c r="C492" s="31"/>
      <c r="D492" s="32"/>
      <c r="E492" s="32"/>
      <c r="F492" s="32"/>
      <c r="G492" s="32"/>
      <c r="H492" s="33"/>
      <c r="I492" s="34"/>
    </row>
    <row r="493" spans="1:9" ht="20.100000000000001" customHeight="1" x14ac:dyDescent="0.25">
      <c r="A493" s="70">
        <v>487</v>
      </c>
      <c r="B493" s="31"/>
      <c r="C493" s="31"/>
      <c r="D493" s="32"/>
      <c r="E493" s="32"/>
      <c r="F493" s="32"/>
      <c r="G493" s="32"/>
      <c r="H493" s="33"/>
      <c r="I493" s="34"/>
    </row>
    <row r="494" spans="1:9" ht="20.100000000000001" customHeight="1" x14ac:dyDescent="0.25">
      <c r="A494" s="70">
        <v>488</v>
      </c>
      <c r="B494" s="31"/>
      <c r="C494" s="31"/>
      <c r="D494" s="32"/>
      <c r="E494" s="32"/>
      <c r="F494" s="32"/>
      <c r="G494" s="32"/>
      <c r="H494" s="33"/>
      <c r="I494" s="34"/>
    </row>
    <row r="495" spans="1:9" ht="20.100000000000001" customHeight="1" x14ac:dyDescent="0.25">
      <c r="A495" s="70">
        <v>489</v>
      </c>
      <c r="B495" s="31"/>
      <c r="C495" s="31"/>
      <c r="D495" s="32"/>
      <c r="E495" s="32"/>
      <c r="F495" s="32"/>
      <c r="G495" s="32"/>
      <c r="H495" s="33"/>
      <c r="I495" s="34"/>
    </row>
    <row r="496" spans="1:9" ht="20.100000000000001" customHeight="1" x14ac:dyDescent="0.25">
      <c r="A496" s="70">
        <v>490</v>
      </c>
      <c r="B496" s="31"/>
      <c r="C496" s="31"/>
      <c r="D496" s="32"/>
      <c r="E496" s="32"/>
      <c r="F496" s="32"/>
      <c r="G496" s="32"/>
      <c r="H496" s="33"/>
      <c r="I496" s="34"/>
    </row>
    <row r="497" spans="1:9" ht="20.100000000000001" customHeight="1" x14ac:dyDescent="0.25">
      <c r="A497" s="70">
        <v>491</v>
      </c>
      <c r="B497" s="31"/>
      <c r="C497" s="31"/>
      <c r="D497" s="32"/>
      <c r="E497" s="32"/>
      <c r="F497" s="32"/>
      <c r="G497" s="32"/>
      <c r="H497" s="33"/>
      <c r="I497" s="34"/>
    </row>
    <row r="498" spans="1:9" ht="20.100000000000001" customHeight="1" x14ac:dyDescent="0.25">
      <c r="A498" s="70">
        <v>492</v>
      </c>
      <c r="B498" s="31"/>
      <c r="C498" s="31"/>
      <c r="D498" s="32"/>
      <c r="E498" s="32"/>
      <c r="F498" s="32"/>
      <c r="G498" s="32"/>
      <c r="H498" s="33"/>
      <c r="I498" s="34"/>
    </row>
    <row r="499" spans="1:9" ht="20.100000000000001" customHeight="1" x14ac:dyDescent="0.25">
      <c r="A499" s="70">
        <v>493</v>
      </c>
      <c r="B499" s="31"/>
      <c r="C499" s="31"/>
      <c r="D499" s="32"/>
      <c r="E499" s="32"/>
      <c r="F499" s="32"/>
      <c r="G499" s="32"/>
      <c r="H499" s="33"/>
      <c r="I499" s="34"/>
    </row>
    <row r="500" spans="1:9" ht="20.100000000000001" customHeight="1" x14ac:dyDescent="0.25">
      <c r="A500" s="70">
        <v>494</v>
      </c>
      <c r="B500" s="31"/>
      <c r="C500" s="31"/>
      <c r="D500" s="32"/>
      <c r="E500" s="32"/>
      <c r="F500" s="32"/>
      <c r="G500" s="32"/>
      <c r="H500" s="33"/>
      <c r="I500" s="34"/>
    </row>
    <row r="501" spans="1:9" ht="20.100000000000001" customHeight="1" x14ac:dyDescent="0.25">
      <c r="A501" s="70">
        <v>495</v>
      </c>
      <c r="B501" s="31"/>
      <c r="C501" s="31"/>
      <c r="D501" s="32"/>
      <c r="E501" s="32"/>
      <c r="F501" s="32"/>
      <c r="G501" s="32"/>
      <c r="H501" s="33"/>
      <c r="I501" s="34"/>
    </row>
    <row r="502" spans="1:9" ht="20.100000000000001" customHeight="1" x14ac:dyDescent="0.25">
      <c r="A502" s="70">
        <v>496</v>
      </c>
      <c r="B502" s="31"/>
      <c r="C502" s="31"/>
      <c r="D502" s="32"/>
      <c r="E502" s="32"/>
      <c r="F502" s="32"/>
      <c r="G502" s="32"/>
      <c r="H502" s="33"/>
      <c r="I502" s="34"/>
    </row>
    <row r="503" spans="1:9" ht="20.100000000000001" customHeight="1" x14ac:dyDescent="0.25">
      <c r="A503" s="70">
        <v>497</v>
      </c>
      <c r="B503" s="31"/>
      <c r="C503" s="31"/>
      <c r="D503" s="32"/>
      <c r="E503" s="32"/>
      <c r="F503" s="32"/>
      <c r="G503" s="32"/>
      <c r="H503" s="33"/>
      <c r="I503" s="34"/>
    </row>
    <row r="504" spans="1:9" ht="20.100000000000001" customHeight="1" x14ac:dyDescent="0.25">
      <c r="A504" s="70">
        <v>498</v>
      </c>
      <c r="B504" s="31"/>
      <c r="C504" s="31"/>
      <c r="D504" s="32"/>
      <c r="E504" s="32"/>
      <c r="F504" s="32"/>
      <c r="G504" s="32"/>
      <c r="H504" s="33"/>
      <c r="I504" s="34"/>
    </row>
    <row r="505" spans="1:9" ht="20.100000000000001" customHeight="1" x14ac:dyDescent="0.25">
      <c r="A505" s="70">
        <v>499</v>
      </c>
      <c r="B505" s="31"/>
      <c r="C505" s="31"/>
      <c r="D505" s="32"/>
      <c r="E505" s="32"/>
      <c r="F505" s="32"/>
      <c r="G505" s="32"/>
      <c r="H505" s="33"/>
      <c r="I505" s="34"/>
    </row>
    <row r="506" spans="1:9" ht="20.100000000000001" customHeight="1" thickBot="1" x14ac:dyDescent="0.3">
      <c r="A506" s="71">
        <v>500</v>
      </c>
      <c r="B506" s="35"/>
      <c r="C506" s="35"/>
      <c r="D506" s="36"/>
      <c r="E506" s="36"/>
      <c r="F506" s="36"/>
      <c r="G506" s="36"/>
      <c r="H506" s="37"/>
      <c r="I506" s="38"/>
    </row>
    <row r="507" spans="1:9" s="72" customFormat="1" ht="20.100000000000001" customHeight="1" thickBot="1" x14ac:dyDescent="0.35">
      <c r="G507" s="94" t="s">
        <v>40</v>
      </c>
      <c r="H507" s="95">
        <f>SUM(H7:H506)</f>
        <v>0</v>
      </c>
      <c r="I507" s="58"/>
    </row>
  </sheetData>
  <sheetProtection algorithmName="SHA-512" hashValue="PvWgm0FznzV3xf7C4QRMfgfW1LZO8KOnKjYK6WeAVlTxjmG47INLopxcRVMv+W+psKWtoCNp/iq5P0VMJucskg==" saltValue="/qWqZ6f+H2upk8orVA0a3A==" spinCount="100000" sheet="1" objects="1" scenarios="1"/>
  <mergeCells count="3">
    <mergeCell ref="A3:A4"/>
    <mergeCell ref="A1:I1"/>
    <mergeCell ref="A2:I2"/>
  </mergeCells>
  <conditionalFormatting sqref="B7:B506">
    <cfRule type="cellIs" dxfId="14" priority="4" operator="notEqual">
      <formula>$B7</formula>
    </cfRule>
  </conditionalFormatting>
  <conditionalFormatting sqref="D7:D506">
    <cfRule type="cellIs" dxfId="13" priority="3" operator="notEqual">
      <formula>$D7</formula>
    </cfRule>
  </conditionalFormatting>
  <dataValidations count="1">
    <dataValidation showInputMessage="1" showErrorMessage="1" sqref="F7:G506"/>
  </dataValidations>
  <pageMargins left="0.7" right="0.7" top="0.75" bottom="0.75" header="0.3" footer="0.3"/>
  <pageSetup paperSize="9" scale="5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Listes!$A$3:$A$9</xm:f>
          </x14:formula1>
          <xm:sqref>E7:E506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9" tint="-0.249977111117893"/>
    <pageSetUpPr fitToPage="1"/>
  </sheetPr>
  <dimension ref="A1:M92"/>
  <sheetViews>
    <sheetView tabSelected="1" zoomScaleNormal="100" workbookViewId="0">
      <selection activeCell="F25" sqref="F25"/>
    </sheetView>
  </sheetViews>
  <sheetFormatPr baseColWidth="10" defaultColWidth="11.42578125" defaultRowHeight="15" x14ac:dyDescent="0.25"/>
  <cols>
    <col min="1" max="1" width="10.7109375" style="21" customWidth="1"/>
    <col min="2" max="2" width="14.85546875" style="21" customWidth="1"/>
    <col min="3" max="3" width="43.7109375" style="21" customWidth="1"/>
    <col min="4" max="5" width="20.7109375" style="21" customWidth="1"/>
    <col min="6" max="6" width="50.7109375" style="4" customWidth="1"/>
    <col min="7" max="7" width="20.7109375" style="21" customWidth="1"/>
    <col min="8" max="8" width="11.42578125" style="21"/>
    <col min="9" max="9" width="11.42578125" style="4"/>
    <col min="10" max="16384" width="11.42578125" style="21"/>
  </cols>
  <sheetData>
    <row r="1" spans="1:13" ht="15" customHeight="1" x14ac:dyDescent="0.25">
      <c r="A1" s="20"/>
      <c r="B1" s="20"/>
      <c r="C1" s="20"/>
      <c r="D1" s="20"/>
      <c r="E1" s="20"/>
      <c r="F1" s="49"/>
      <c r="G1" s="20"/>
      <c r="H1" s="20"/>
      <c r="I1" s="49"/>
      <c r="J1" s="20"/>
    </row>
    <row r="2" spans="1:13" ht="15" customHeight="1" x14ac:dyDescent="0.25">
      <c r="A2" s="20"/>
      <c r="B2" s="20"/>
      <c r="C2" s="20"/>
      <c r="D2" s="20"/>
      <c r="E2" s="20"/>
      <c r="F2" s="49"/>
      <c r="G2" s="20"/>
      <c r="H2" s="20"/>
      <c r="I2" s="49"/>
      <c r="J2" s="20"/>
    </row>
    <row r="3" spans="1:13" ht="15" customHeight="1" x14ac:dyDescent="0.25">
      <c r="A3" s="20"/>
      <c r="B3" s="20"/>
      <c r="C3" s="20"/>
      <c r="D3" s="20"/>
      <c r="E3" s="20"/>
      <c r="F3" s="49"/>
      <c r="G3" s="20"/>
      <c r="H3" s="20"/>
      <c r="I3" s="49"/>
      <c r="J3" s="20"/>
    </row>
    <row r="4" spans="1:13" ht="15" customHeight="1" x14ac:dyDescent="0.25">
      <c r="A4" s="20"/>
      <c r="B4" s="20"/>
      <c r="C4" s="20"/>
      <c r="D4" s="20"/>
      <c r="E4" s="20"/>
      <c r="F4" s="49"/>
      <c r="G4" s="20"/>
      <c r="H4" s="20"/>
      <c r="I4" s="49"/>
      <c r="J4" s="20"/>
    </row>
    <row r="5" spans="1:13" ht="15" customHeight="1" x14ac:dyDescent="0.25">
      <c r="A5" s="20"/>
      <c r="B5" s="20"/>
      <c r="C5" s="20"/>
      <c r="D5" s="20"/>
      <c r="E5" s="20"/>
      <c r="F5" s="49"/>
      <c r="G5" s="20"/>
      <c r="H5" s="20"/>
      <c r="I5" s="49"/>
      <c r="J5" s="20"/>
    </row>
    <row r="6" spans="1:13" ht="15" customHeight="1" x14ac:dyDescent="0.25">
      <c r="A6" s="20"/>
      <c r="B6" s="20"/>
      <c r="C6" s="20"/>
      <c r="D6" s="20"/>
      <c r="E6" s="20"/>
      <c r="F6" s="49"/>
      <c r="G6" s="20"/>
      <c r="H6" s="20"/>
      <c r="I6" s="49"/>
      <c r="J6" s="20"/>
    </row>
    <row r="7" spans="1:13" ht="15" customHeight="1" x14ac:dyDescent="0.25">
      <c r="A7" s="20"/>
      <c r="B7" s="14"/>
      <c r="C7" s="14"/>
      <c r="D7" s="20"/>
      <c r="E7" s="20"/>
      <c r="F7" s="49"/>
      <c r="G7" s="20"/>
      <c r="H7" s="20"/>
      <c r="I7" s="49"/>
      <c r="J7" s="20"/>
    </row>
    <row r="8" spans="1:13" ht="15" customHeight="1" x14ac:dyDescent="0.25">
      <c r="A8" s="20"/>
      <c r="B8" s="14"/>
      <c r="C8" s="1"/>
    </row>
    <row r="9" spans="1:13" ht="66" customHeight="1" x14ac:dyDescent="0.25">
      <c r="A9" s="301" t="s">
        <v>48</v>
      </c>
      <c r="B9" s="301"/>
      <c r="C9" s="301"/>
      <c r="D9" s="301"/>
      <c r="E9" s="301"/>
      <c r="F9" s="301"/>
      <c r="G9" s="301"/>
      <c r="H9" s="301"/>
      <c r="I9" s="301"/>
      <c r="J9" s="301"/>
      <c r="K9" s="301"/>
      <c r="L9" s="301"/>
      <c r="M9" s="301"/>
    </row>
    <row r="10" spans="1:13" ht="20.100000000000001" customHeight="1" x14ac:dyDescent="0.25">
      <c r="A10" s="323" t="s">
        <v>51</v>
      </c>
      <c r="B10" s="323"/>
      <c r="C10" s="323"/>
      <c r="D10" s="323"/>
      <c r="E10" s="324"/>
      <c r="F10" s="324"/>
      <c r="G10" s="324"/>
      <c r="H10" s="324"/>
      <c r="I10" s="324"/>
      <c r="J10" s="324"/>
      <c r="K10" s="324"/>
      <c r="L10" s="324"/>
      <c r="M10" s="324"/>
    </row>
    <row r="11" spans="1:13" ht="20.100000000000001" customHeight="1" x14ac:dyDescent="0.25">
      <c r="A11" s="325" t="s">
        <v>50</v>
      </c>
      <c r="B11" s="325"/>
      <c r="C11" s="325"/>
      <c r="D11" s="325"/>
      <c r="E11" s="326"/>
      <c r="F11" s="326"/>
      <c r="G11" s="326"/>
      <c r="H11" s="326"/>
      <c r="I11" s="326"/>
      <c r="J11" s="326"/>
      <c r="K11" s="326"/>
      <c r="L11" s="326"/>
      <c r="M11" s="326"/>
    </row>
    <row r="12" spans="1:13" ht="20.100000000000001" customHeight="1" x14ac:dyDescent="0.25">
      <c r="A12" s="327" t="s">
        <v>78</v>
      </c>
      <c r="B12" s="328"/>
      <c r="C12" s="328"/>
      <c r="D12" s="329"/>
      <c r="E12" s="330"/>
      <c r="F12" s="331"/>
      <c r="G12" s="331"/>
      <c r="H12" s="331"/>
      <c r="I12" s="331"/>
      <c r="J12" s="331"/>
      <c r="K12" s="331"/>
      <c r="L12" s="331"/>
      <c r="M12" s="332"/>
    </row>
    <row r="13" spans="1:13" ht="20.100000000000001" customHeight="1" x14ac:dyDescent="0.25">
      <c r="A13" s="327" t="s">
        <v>118</v>
      </c>
      <c r="B13" s="328"/>
      <c r="C13" s="328"/>
      <c r="D13" s="329"/>
      <c r="E13" s="333"/>
      <c r="F13" s="334"/>
      <c r="G13" s="334"/>
      <c r="H13" s="334"/>
      <c r="I13" s="334"/>
      <c r="J13" s="334"/>
      <c r="K13" s="334"/>
      <c r="L13" s="334"/>
      <c r="M13" s="335"/>
    </row>
    <row r="14" spans="1:13" ht="24.95" customHeight="1" x14ac:dyDescent="0.25">
      <c r="A14" s="301" t="s">
        <v>98</v>
      </c>
      <c r="B14" s="301"/>
      <c r="C14" s="301"/>
      <c r="D14" s="301"/>
      <c r="E14" s="301"/>
      <c r="F14" s="301"/>
      <c r="G14" s="301"/>
      <c r="H14" s="301"/>
      <c r="I14" s="301"/>
      <c r="J14" s="301"/>
      <c r="K14" s="301"/>
      <c r="L14" s="301"/>
      <c r="M14" s="301"/>
    </row>
    <row r="15" spans="1:13" ht="24.95" customHeight="1" thickBot="1" x14ac:dyDescent="0.3">
      <c r="A15" s="20"/>
      <c r="B15" s="19"/>
      <c r="C15" s="19"/>
      <c r="D15" s="19"/>
      <c r="E15" s="19"/>
      <c r="F15" s="19"/>
    </row>
    <row r="16" spans="1:13" ht="20.100000000000001" customHeight="1" thickBot="1" x14ac:dyDescent="0.3">
      <c r="A16" s="20"/>
      <c r="C16" s="102" t="s">
        <v>15</v>
      </c>
      <c r="D16" s="104" t="s">
        <v>16</v>
      </c>
      <c r="F16" s="106" t="s">
        <v>17</v>
      </c>
      <c r="G16" s="107" t="s">
        <v>16</v>
      </c>
    </row>
    <row r="17" spans="1:7" ht="20.100000000000001" customHeight="1" thickBot="1" x14ac:dyDescent="0.3">
      <c r="A17" s="20"/>
      <c r="C17" s="101" t="s">
        <v>65</v>
      </c>
      <c r="D17" s="113" t="str">
        <f>IF('Dépenses sur Factures'!H507=0,"",'Dépenses sur Factures'!H507)</f>
        <v/>
      </c>
      <c r="F17" s="114" t="s">
        <v>18</v>
      </c>
      <c r="G17" s="115">
        <f>SUM(G18:G22)</f>
        <v>0</v>
      </c>
    </row>
    <row r="18" spans="1:7" ht="20.100000000000001" customHeight="1" thickBot="1" x14ac:dyDescent="0.3">
      <c r="A18" s="20"/>
      <c r="B18" s="3"/>
      <c r="C18" s="102" t="s">
        <v>1</v>
      </c>
      <c r="D18" s="105" t="str">
        <f>D17</f>
        <v/>
      </c>
      <c r="F18" s="116" t="s">
        <v>20</v>
      </c>
      <c r="G18" s="117">
        <f>SUMIF('Dépenses sur Factures'!E7:E506,'Synthèse dépenses bénéficiaire'!F18,'Dépenses sur Factures'!H7:H506)</f>
        <v>0</v>
      </c>
    </row>
    <row r="19" spans="1:7" ht="20.100000000000001" customHeight="1" x14ac:dyDescent="0.25">
      <c r="A19" s="20"/>
      <c r="B19" s="22"/>
      <c r="C19" s="22"/>
      <c r="D19" s="19"/>
      <c r="F19" s="118" t="s">
        <v>21</v>
      </c>
      <c r="G19" s="117">
        <f>SUMIF('Dépenses sur Factures'!E7:E506,'Synthèse dépenses bénéficiaire'!F19,'Dépenses sur Factures'!H7:H506)</f>
        <v>0</v>
      </c>
    </row>
    <row r="20" spans="1:7" ht="20.100000000000001" customHeight="1" x14ac:dyDescent="0.25">
      <c r="A20" s="20"/>
      <c r="B20" s="22"/>
      <c r="C20" s="22"/>
      <c r="D20" s="22"/>
      <c r="F20" s="118" t="s">
        <v>26</v>
      </c>
      <c r="G20" s="117">
        <f>SUMIF('Dépenses sur Factures'!E7:E506,'Synthèse dépenses bénéficiaire'!F20,'Dépenses sur Factures'!H7:H506)</f>
        <v>0</v>
      </c>
    </row>
    <row r="21" spans="1:7" ht="20.100000000000001" customHeight="1" x14ac:dyDescent="0.25">
      <c r="A21" s="20"/>
      <c r="B21" s="22"/>
      <c r="C21" s="22"/>
      <c r="D21" s="22"/>
      <c r="F21" s="116" t="s">
        <v>23</v>
      </c>
      <c r="G21" s="117">
        <f>SUMIF('Dépenses sur Factures'!E7:E506,'Synthèse dépenses bénéficiaire'!F21,'Dépenses sur Factures'!H7:H506)</f>
        <v>0</v>
      </c>
    </row>
    <row r="22" spans="1:7" ht="20.100000000000001" customHeight="1" x14ac:dyDescent="0.25">
      <c r="A22" s="20"/>
      <c r="B22" s="22"/>
      <c r="C22" s="22"/>
      <c r="D22" s="22"/>
      <c r="F22" s="118" t="s">
        <v>22</v>
      </c>
      <c r="G22" s="117">
        <f>SUMIF('Dépenses sur Factures'!E7:E506,'Synthèse dépenses bénéficiaire'!F22,'Dépenses sur Factures'!H7:H506)</f>
        <v>0</v>
      </c>
    </row>
    <row r="23" spans="1:7" ht="20.100000000000001" customHeight="1" x14ac:dyDescent="0.25">
      <c r="A23" s="20"/>
      <c r="B23" s="28"/>
      <c r="C23" s="22"/>
      <c r="D23" s="22"/>
      <c r="F23" s="119" t="s">
        <v>19</v>
      </c>
      <c r="G23" s="115">
        <f>SUM(G24:G25)</f>
        <v>0</v>
      </c>
    </row>
    <row r="24" spans="1:7" ht="20.100000000000001" customHeight="1" x14ac:dyDescent="0.25">
      <c r="A24" s="20"/>
      <c r="B24" s="28"/>
      <c r="C24" s="22"/>
      <c r="D24" s="22"/>
      <c r="F24" s="120" t="s">
        <v>24</v>
      </c>
      <c r="G24" s="117">
        <f>SUMIF('Dépenses sur Factures'!E7:E506,'Synthèse dépenses bénéficiaire'!F24,'Dépenses sur Factures'!H7:H506)</f>
        <v>0</v>
      </c>
    </row>
    <row r="25" spans="1:7" ht="20.100000000000001" customHeight="1" thickBot="1" x14ac:dyDescent="0.3">
      <c r="A25" s="20"/>
      <c r="B25" s="22"/>
      <c r="C25" s="22"/>
      <c r="D25" s="22"/>
      <c r="F25" s="121" t="s">
        <v>25</v>
      </c>
      <c r="G25" s="117">
        <f>SUMIF('Dépenses sur Factures'!E7:E506,'Synthèse dépenses bénéficiaire'!F25,'Dépenses sur Factures'!H7:H506)</f>
        <v>0</v>
      </c>
    </row>
    <row r="26" spans="1:7" ht="20.100000000000001" customHeight="1" thickBot="1" x14ac:dyDescent="0.3">
      <c r="A26" s="20"/>
      <c r="B26" s="22"/>
      <c r="C26" s="22"/>
      <c r="D26" s="22"/>
      <c r="F26" s="102" t="s">
        <v>1</v>
      </c>
      <c r="G26" s="108">
        <f>G17+G23</f>
        <v>0</v>
      </c>
    </row>
    <row r="27" spans="1:7" ht="20.100000000000001" customHeight="1" x14ac:dyDescent="0.25">
      <c r="A27" s="20"/>
      <c r="B27" s="22"/>
      <c r="C27" s="22"/>
      <c r="D27" s="22"/>
      <c r="E27" s="22"/>
      <c r="F27" s="22"/>
    </row>
    <row r="28" spans="1:7" ht="20.100000000000001" customHeight="1" x14ac:dyDescent="0.25">
      <c r="A28" s="20"/>
      <c r="B28" s="22"/>
      <c r="C28" s="22"/>
      <c r="D28" s="22"/>
      <c r="E28" s="22"/>
      <c r="F28" s="22"/>
    </row>
    <row r="29" spans="1:7" ht="20.100000000000001" customHeight="1" x14ac:dyDescent="0.25">
      <c r="A29" s="20"/>
      <c r="B29" s="22"/>
      <c r="C29" s="22"/>
      <c r="D29" s="22"/>
      <c r="E29" s="22"/>
      <c r="F29" s="22"/>
    </row>
    <row r="30" spans="1:7" ht="20.100000000000001" customHeight="1" x14ac:dyDescent="0.25">
      <c r="A30" s="20"/>
      <c r="B30" s="22"/>
      <c r="C30" s="22"/>
      <c r="D30" s="22"/>
      <c r="E30" s="22"/>
      <c r="F30" s="22"/>
    </row>
    <row r="31" spans="1:7" ht="20.100000000000001" customHeight="1" x14ac:dyDescent="0.25">
      <c r="A31" s="20"/>
      <c r="B31" s="22"/>
      <c r="C31" s="22"/>
      <c r="D31" s="22"/>
      <c r="E31" s="22"/>
      <c r="F31" s="22"/>
    </row>
    <row r="32" spans="1:7" ht="16.5" customHeight="1" x14ac:dyDescent="0.25">
      <c r="A32" s="20"/>
      <c r="B32" s="22"/>
      <c r="C32" s="22"/>
      <c r="D32" s="22"/>
      <c r="E32" s="22"/>
      <c r="F32" s="22"/>
    </row>
    <row r="33" spans="1:8" ht="24.95" customHeight="1" x14ac:dyDescent="0.25">
      <c r="A33" s="20"/>
      <c r="B33" s="22"/>
      <c r="C33" s="22"/>
      <c r="D33" s="22"/>
      <c r="E33" s="22"/>
      <c r="F33" s="22"/>
      <c r="G33" s="4"/>
      <c r="H33" s="4"/>
    </row>
    <row r="34" spans="1:8" ht="24.95" customHeight="1" x14ac:dyDescent="0.25">
      <c r="A34" s="20"/>
      <c r="B34" s="22"/>
      <c r="C34" s="22"/>
      <c r="D34" s="22"/>
      <c r="E34" s="22"/>
      <c r="F34" s="22"/>
      <c r="G34" s="4"/>
      <c r="H34" s="4"/>
    </row>
    <row r="35" spans="1:8" ht="24.95" customHeight="1" x14ac:dyDescent="0.25">
      <c r="A35" s="20"/>
      <c r="B35" s="22"/>
      <c r="C35" s="22"/>
      <c r="D35" s="22"/>
      <c r="E35" s="22"/>
      <c r="F35" s="22"/>
      <c r="G35" s="4"/>
      <c r="H35" s="4"/>
    </row>
    <row r="36" spans="1:8" ht="24.95" customHeight="1" x14ac:dyDescent="0.25">
      <c r="A36" s="20"/>
      <c r="B36" s="22"/>
      <c r="C36" s="22"/>
      <c r="D36" s="22"/>
      <c r="E36" s="22"/>
      <c r="F36" s="22"/>
      <c r="G36" s="4"/>
      <c r="H36" s="4"/>
    </row>
    <row r="37" spans="1:8" ht="24.95" customHeight="1" x14ac:dyDescent="0.25">
      <c r="A37" s="20"/>
      <c r="E37" s="22"/>
      <c r="F37" s="22"/>
      <c r="G37" s="4"/>
      <c r="H37" s="4"/>
    </row>
    <row r="38" spans="1:8" ht="15.75" customHeight="1" x14ac:dyDescent="0.25">
      <c r="A38" s="20"/>
      <c r="E38" s="22"/>
      <c r="F38" s="22"/>
      <c r="G38" s="4"/>
      <c r="H38" s="4"/>
    </row>
    <row r="39" spans="1:8" ht="15.75" customHeight="1" x14ac:dyDescent="0.25">
      <c r="A39" s="20"/>
      <c r="E39" s="22"/>
      <c r="F39" s="22"/>
    </row>
    <row r="40" spans="1:8" ht="15.75" customHeight="1" x14ac:dyDescent="0.25">
      <c r="A40" s="20"/>
      <c r="E40" s="22"/>
      <c r="F40" s="22"/>
    </row>
    <row r="41" spans="1:8" ht="15" customHeight="1" x14ac:dyDescent="0.25">
      <c r="A41" s="20"/>
      <c r="E41" s="22"/>
      <c r="F41" s="22"/>
    </row>
    <row r="42" spans="1:8" ht="15.75" customHeight="1" x14ac:dyDescent="0.25">
      <c r="A42" s="20"/>
      <c r="E42" s="22"/>
      <c r="F42" s="22"/>
    </row>
    <row r="43" spans="1:8" ht="15.75" customHeight="1" x14ac:dyDescent="0.25">
      <c r="A43" s="20"/>
      <c r="E43" s="22"/>
      <c r="F43" s="22"/>
    </row>
    <row r="44" spans="1:8" ht="15.75" customHeight="1" x14ac:dyDescent="0.25">
      <c r="A44" s="20"/>
      <c r="E44" s="22"/>
      <c r="F44" s="22"/>
    </row>
    <row r="45" spans="1:8" ht="15.75" x14ac:dyDescent="0.25">
      <c r="A45" s="20"/>
      <c r="E45" s="22"/>
      <c r="F45" s="22"/>
    </row>
    <row r="46" spans="1:8" ht="15.75" x14ac:dyDescent="0.25">
      <c r="A46" s="20"/>
      <c r="E46" s="22"/>
      <c r="F46" s="22"/>
    </row>
    <row r="47" spans="1:8" ht="15.75" x14ac:dyDescent="0.25">
      <c r="A47" s="20"/>
      <c r="E47" s="22"/>
      <c r="F47" s="22"/>
    </row>
    <row r="48" spans="1:8" ht="15.75" x14ac:dyDescent="0.25">
      <c r="E48" s="22"/>
      <c r="F48" s="22"/>
    </row>
    <row r="49" spans="5:6" ht="15.75" x14ac:dyDescent="0.25">
      <c r="E49" s="22"/>
      <c r="F49" s="22"/>
    </row>
    <row r="50" spans="5:6" ht="15.75" x14ac:dyDescent="0.25">
      <c r="E50" s="22"/>
      <c r="F50" s="22"/>
    </row>
    <row r="51" spans="5:6" ht="15.75" x14ac:dyDescent="0.25">
      <c r="E51" s="22"/>
      <c r="F51" s="22"/>
    </row>
    <row r="74" spans="5:5" ht="16.5" customHeight="1" x14ac:dyDescent="0.25"/>
    <row r="75" spans="5:5" ht="16.5" customHeight="1" x14ac:dyDescent="0.25"/>
    <row r="76" spans="5:5" ht="16.5" customHeight="1" x14ac:dyDescent="0.25"/>
    <row r="77" spans="5:5" ht="16.5" customHeight="1" x14ac:dyDescent="0.25"/>
    <row r="78" spans="5:5" ht="16.5" customHeight="1" x14ac:dyDescent="0.25">
      <c r="E78" s="17"/>
    </row>
    <row r="79" spans="5:5" ht="16.5" customHeight="1" x14ac:dyDescent="0.25"/>
    <row r="80" spans="5:5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</sheetData>
  <sheetProtection algorithmName="SHA-512" hashValue="HVEKK1jUGOnFMI4lplFZHrJRxRrcRzVH9/IL5KXUkMjiQzY/s/mYPBRyw9mQY6wnt3B14/8WvbyZZPQtziU7yg==" saltValue="PIhFwGZp+CuiFsm0NHw38g==" spinCount="100000" sheet="1" objects="1" scenarios="1"/>
  <mergeCells count="10">
    <mergeCell ref="A14:M14"/>
    <mergeCell ref="A9:M9"/>
    <mergeCell ref="A10:D10"/>
    <mergeCell ref="E10:M10"/>
    <mergeCell ref="A11:D11"/>
    <mergeCell ref="E11:M11"/>
    <mergeCell ref="A12:D12"/>
    <mergeCell ref="A13:D13"/>
    <mergeCell ref="E12:M12"/>
    <mergeCell ref="E13:M13"/>
  </mergeCells>
  <pageMargins left="0.25" right="0.25" top="0.75" bottom="0.75" header="0.3" footer="0.3"/>
  <pageSetup paperSize="9" scale="53" orientation="landscape" r:id="rId1"/>
  <rowBreaks count="1" manualBreakCount="1">
    <brk id="44" min="1" max="1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Listes!$A$31:$A$41</xm:f>
          </x14:formula1>
          <xm:sqref>E13:M13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R508"/>
  <sheetViews>
    <sheetView topLeftCell="K1" zoomScaleNormal="100" workbookViewId="0">
      <pane ySplit="4" topLeftCell="A5" activePane="bottomLeft" state="frozen"/>
      <selection activeCell="C1" sqref="C1"/>
      <selection pane="bottomLeft" activeCell="M4" sqref="M4"/>
    </sheetView>
  </sheetViews>
  <sheetFormatPr baseColWidth="10" defaultColWidth="11.42578125" defaultRowHeight="15" x14ac:dyDescent="0.25"/>
  <cols>
    <col min="1" max="1" width="8.7109375" style="58" customWidth="1"/>
    <col min="2" max="2" width="36.85546875" style="58" bestFit="1" customWidth="1"/>
    <col min="3" max="3" width="29.7109375" style="58" bestFit="1" customWidth="1"/>
    <col min="4" max="4" width="20.7109375" style="58" customWidth="1"/>
    <col min="5" max="5" width="29.42578125" style="58" bestFit="1" customWidth="1"/>
    <col min="6" max="6" width="16.7109375" style="58" customWidth="1"/>
    <col min="7" max="7" width="19.42578125" style="58" customWidth="1"/>
    <col min="8" max="8" width="16.42578125" style="58" bestFit="1" customWidth="1"/>
    <col min="9" max="9" width="8.28515625" style="128" bestFit="1" customWidth="1"/>
    <col min="10" max="10" width="15.7109375" style="58" bestFit="1" customWidth="1"/>
    <col min="11" max="11" width="15.28515625" style="58" bestFit="1" customWidth="1"/>
    <col min="12" max="12" width="14.7109375" style="58" bestFit="1" customWidth="1"/>
    <col min="13" max="13" width="50.28515625" style="58" bestFit="1" customWidth="1"/>
    <col min="14" max="14" width="58.42578125" style="58" customWidth="1"/>
    <col min="15" max="15" width="80.7109375" style="58" bestFit="1" customWidth="1"/>
    <col min="16" max="16" width="9" style="128" bestFit="1" customWidth="1"/>
    <col min="17" max="17" width="17.7109375" style="58" customWidth="1"/>
    <col min="18" max="16384" width="11.42578125" style="58"/>
  </cols>
  <sheetData>
    <row r="1" spans="1:18" ht="30" customHeight="1" thickBot="1" x14ac:dyDescent="0.3">
      <c r="A1" s="338" t="s">
        <v>46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</row>
    <row r="2" spans="1:18" ht="45" customHeight="1" thickBot="1" x14ac:dyDescent="0.3">
      <c r="A2" s="339" t="s">
        <v>70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</row>
    <row r="3" spans="1:18" ht="30" customHeight="1" x14ac:dyDescent="0.25">
      <c r="A3" s="336" t="s">
        <v>0</v>
      </c>
      <c r="B3" s="73" t="s">
        <v>2</v>
      </c>
      <c r="C3" s="73" t="s">
        <v>55</v>
      </c>
      <c r="D3" s="73" t="s">
        <v>49</v>
      </c>
      <c r="E3" s="73" t="s">
        <v>39</v>
      </c>
      <c r="F3" s="73" t="s">
        <v>68</v>
      </c>
      <c r="G3" s="73" t="s">
        <v>60</v>
      </c>
      <c r="H3" s="73" t="s">
        <v>67</v>
      </c>
      <c r="I3" s="124" t="s">
        <v>99</v>
      </c>
      <c r="J3" s="124" t="s">
        <v>68</v>
      </c>
      <c r="K3" s="124" t="s">
        <v>60</v>
      </c>
      <c r="L3" s="51" t="s">
        <v>52</v>
      </c>
      <c r="M3" s="51" t="s">
        <v>4</v>
      </c>
      <c r="N3" s="51" t="s">
        <v>14</v>
      </c>
      <c r="O3" s="98" t="s">
        <v>101</v>
      </c>
      <c r="P3" s="98" t="s">
        <v>100</v>
      </c>
      <c r="Q3" s="52" t="s">
        <v>47</v>
      </c>
    </row>
    <row r="4" spans="1:18" ht="33.75" x14ac:dyDescent="0.25">
      <c r="A4" s="337"/>
      <c r="B4" s="74" t="s">
        <v>62</v>
      </c>
      <c r="C4" s="74" t="s">
        <v>63</v>
      </c>
      <c r="D4" s="74" t="s">
        <v>56</v>
      </c>
      <c r="E4" s="74" t="s">
        <v>64</v>
      </c>
      <c r="F4" s="74" t="s">
        <v>59</v>
      </c>
      <c r="G4" s="74" t="s">
        <v>61</v>
      </c>
      <c r="H4" s="74" t="s">
        <v>57</v>
      </c>
      <c r="I4" s="125"/>
      <c r="J4" s="125"/>
      <c r="K4" s="125"/>
      <c r="L4" s="75"/>
      <c r="M4" s="244" t="str">
        <f>IF(R6&gt;0,"Une ou plusieurs lignes ne sont pas instruites","")</f>
        <v/>
      </c>
      <c r="N4" s="149" t="s">
        <v>102</v>
      </c>
      <c r="O4" s="99"/>
      <c r="P4" s="131"/>
      <c r="Q4" s="76"/>
    </row>
    <row r="5" spans="1:18" x14ac:dyDescent="0.25">
      <c r="A5" s="64" t="s">
        <v>35</v>
      </c>
      <c r="B5" s="65" t="s">
        <v>41</v>
      </c>
      <c r="C5" s="65" t="s">
        <v>36</v>
      </c>
      <c r="D5" s="65" t="s">
        <v>42</v>
      </c>
      <c r="E5" s="65" t="s">
        <v>20</v>
      </c>
      <c r="F5" s="65"/>
      <c r="G5" s="65"/>
      <c r="H5" s="67">
        <v>2850</v>
      </c>
      <c r="I5" s="67" t="s">
        <v>92</v>
      </c>
      <c r="J5" s="148">
        <v>45657</v>
      </c>
      <c r="K5" s="148">
        <v>45346</v>
      </c>
      <c r="L5" s="77">
        <v>2800</v>
      </c>
      <c r="M5" s="89" t="s">
        <v>10</v>
      </c>
      <c r="N5" s="78" t="s">
        <v>103</v>
      </c>
      <c r="O5" s="100"/>
      <c r="P5" s="132" t="s">
        <v>97</v>
      </c>
      <c r="Q5" s="79"/>
      <c r="R5" s="58" t="s">
        <v>143</v>
      </c>
    </row>
    <row r="6" spans="1:18" x14ac:dyDescent="0.25">
      <c r="A6" s="138"/>
      <c r="B6" s="139"/>
      <c r="C6" s="139"/>
      <c r="D6" s="139"/>
      <c r="E6" s="139"/>
      <c r="F6" s="139"/>
      <c r="G6" s="140" t="s">
        <v>1</v>
      </c>
      <c r="H6" s="141">
        <f>SUM(H7:H505)</f>
        <v>0</v>
      </c>
      <c r="I6" s="139"/>
      <c r="J6" s="139"/>
      <c r="K6" s="140" t="s">
        <v>1</v>
      </c>
      <c r="L6" s="141">
        <f>SUM(L7:L506)</f>
        <v>0</v>
      </c>
      <c r="M6" s="150"/>
      <c r="N6" s="139"/>
      <c r="O6" s="139"/>
      <c r="P6" s="140" t="s">
        <v>1</v>
      </c>
      <c r="Q6" s="141">
        <f>SUM(Q7:Q505)</f>
        <v>0</v>
      </c>
      <c r="R6" s="58">
        <f>SUM(R7:R506)</f>
        <v>0</v>
      </c>
    </row>
    <row r="7" spans="1:18" ht="20.100000000000001" customHeight="1" x14ac:dyDescent="0.25">
      <c r="A7" s="136">
        <v>1</v>
      </c>
      <c r="B7" s="53" t="str">
        <f>IF('Dépenses sur Factures'!B7="","",'Dépenses sur Factures'!B7)</f>
        <v/>
      </c>
      <c r="C7" s="53" t="str">
        <f>IF('Dépenses sur Factures'!C7="","",'Dépenses sur Factures'!C7)</f>
        <v/>
      </c>
      <c r="D7" s="53" t="str">
        <f>IF('Dépenses sur Factures'!D7="","",'Dépenses sur Factures'!D7)</f>
        <v/>
      </c>
      <c r="E7" s="53" t="str">
        <f>IF('Dépenses sur Factures'!E7="","",'Dépenses sur Factures'!E7)</f>
        <v/>
      </c>
      <c r="F7" s="96" t="str">
        <f>IF('Dépenses sur Factures'!F7="","",'Dépenses sur Factures'!F7)</f>
        <v/>
      </c>
      <c r="G7" s="96" t="str">
        <f>IF('Dépenses sur Factures'!G7="","",'Dépenses sur Factures'!G7)</f>
        <v/>
      </c>
      <c r="H7" s="54" t="str">
        <f>IF('Dépenses sur Factures'!H7="","",'Dépenses sur Factures'!H7)</f>
        <v/>
      </c>
      <c r="I7" s="126"/>
      <c r="J7" s="129" t="str">
        <f t="shared" ref="J7:J13" si="0">IF(I7="KO","",IF(I7="","",F7))</f>
        <v/>
      </c>
      <c r="K7" s="129" t="str">
        <f t="shared" ref="K7:K13" si="1">IF(I7="KO","",IF(I7="","",G7))</f>
        <v/>
      </c>
      <c r="L7" s="85"/>
      <c r="M7" s="236"/>
      <c r="N7" s="87"/>
      <c r="O7" s="137" t="str">
        <f>IF(AND(OR(I7="KO",L7&lt;&gt;""),OR(I7="",J7="",K7="")),Listes!$A$52,IF(AND(L7="",I7&lt;&gt;""),Listes!$A$53,IF(AND(H7&lt;L7,N7=""),Listes!$A$54,IF(AND(K7&lt;J7,N7=""),Listes!$A$55,IF(AND(L7&lt;&gt;"",L7&lt;H7,M7=""),Listes!$A$56,IF(AND(P7="",OR(I7&lt;&gt;"",J7&lt;&gt;"",K7&lt;&gt;"")),Listes!$A$57,""))))))</f>
        <v/>
      </c>
      <c r="P7" s="133"/>
      <c r="Q7" s="84">
        <f t="shared" ref="Q7:Q13" si="2">IF(AND(P7="Oui",E7="Achat de véhicule"),MIN(L7,40000),0)</f>
        <v>0</v>
      </c>
      <c r="R7" s="58">
        <f>IF(AND(B7&lt;&gt;"",P7&lt;&gt;"Oui"),1,0)</f>
        <v>0</v>
      </c>
    </row>
    <row r="8" spans="1:18" ht="20.100000000000001" customHeight="1" x14ac:dyDescent="0.25">
      <c r="A8" s="70">
        <v>2</v>
      </c>
      <c r="B8" s="53" t="str">
        <f>IF('Dépenses sur Factures'!B8="","",'Dépenses sur Factures'!B8)</f>
        <v/>
      </c>
      <c r="C8" s="53" t="str">
        <f>IF('Dépenses sur Factures'!C8="","",'Dépenses sur Factures'!C8)</f>
        <v/>
      </c>
      <c r="D8" s="53" t="str">
        <f>IF('Dépenses sur Factures'!D8="","",'Dépenses sur Factures'!D8)</f>
        <v/>
      </c>
      <c r="E8" s="53" t="str">
        <f>IF('Dépenses sur Factures'!E8="","",'Dépenses sur Factures'!E8)</f>
        <v/>
      </c>
      <c r="F8" s="96" t="str">
        <f>IF('Dépenses sur Factures'!F8="","",'Dépenses sur Factures'!F8)</f>
        <v/>
      </c>
      <c r="G8" s="96" t="str">
        <f>IF('Dépenses sur Factures'!G8="","",'Dépenses sur Factures'!G8)</f>
        <v/>
      </c>
      <c r="H8" s="54" t="str">
        <f>IF('Dépenses sur Factures'!H8="","",'Dépenses sur Factures'!H8)</f>
        <v/>
      </c>
      <c r="I8" s="126"/>
      <c r="J8" s="129" t="str">
        <f t="shared" si="0"/>
        <v/>
      </c>
      <c r="K8" s="129" t="str">
        <f t="shared" si="1"/>
        <v/>
      </c>
      <c r="L8" s="85"/>
      <c r="M8" s="236"/>
      <c r="N8" s="87"/>
      <c r="O8" s="137" t="str">
        <f>IF(AND(OR(I8="KO",L8&lt;&gt;""),OR(I8="",J8="",K8="")),Listes!$A$52,IF(AND(L8="",I8&lt;&gt;""),Listes!$A$53,IF(AND(H8&lt;L8,N8=""),Listes!$A$54,IF(AND(K8&lt;J8,N8=""),Listes!$A$55,IF(AND(L8&lt;&gt;"",L8&lt;H8,M8=""),Listes!$A$56,IF(AND(P8="",OR(I8&lt;&gt;"",J8&lt;&gt;"",K8&lt;&gt;"")),Listes!$A$57,""))))))</f>
        <v/>
      </c>
      <c r="P8" s="133"/>
      <c r="Q8" s="84">
        <f t="shared" si="2"/>
        <v>0</v>
      </c>
      <c r="R8" s="58">
        <f t="shared" ref="R8:R71" si="3">IF(AND(B8&lt;&gt;"",P8&lt;&gt;"Oui"),1,0)</f>
        <v>0</v>
      </c>
    </row>
    <row r="9" spans="1:18" ht="20.100000000000001" customHeight="1" x14ac:dyDescent="0.25">
      <c r="A9" s="70">
        <v>3</v>
      </c>
      <c r="B9" s="53" t="str">
        <f>IF('Dépenses sur Factures'!B9="","",'Dépenses sur Factures'!B9)</f>
        <v/>
      </c>
      <c r="C9" s="53" t="str">
        <f>IF('Dépenses sur Factures'!C9="","",'Dépenses sur Factures'!C9)</f>
        <v/>
      </c>
      <c r="D9" s="53" t="str">
        <f>IF('Dépenses sur Factures'!D9="","",'Dépenses sur Factures'!D9)</f>
        <v/>
      </c>
      <c r="E9" s="53" t="str">
        <f>IF('Dépenses sur Factures'!E9="","",'Dépenses sur Factures'!E9)</f>
        <v/>
      </c>
      <c r="F9" s="96" t="str">
        <f>IF('Dépenses sur Factures'!F9="","",'Dépenses sur Factures'!F9)</f>
        <v/>
      </c>
      <c r="G9" s="96" t="str">
        <f>IF('Dépenses sur Factures'!G9="","",'Dépenses sur Factures'!G9)</f>
        <v/>
      </c>
      <c r="H9" s="54" t="str">
        <f>IF('Dépenses sur Factures'!H9="","",'Dépenses sur Factures'!H9)</f>
        <v/>
      </c>
      <c r="I9" s="126"/>
      <c r="J9" s="129" t="str">
        <f t="shared" si="0"/>
        <v/>
      </c>
      <c r="K9" s="129" t="str">
        <f t="shared" si="1"/>
        <v/>
      </c>
      <c r="L9" s="85"/>
      <c r="M9" s="236"/>
      <c r="N9" s="87"/>
      <c r="O9" s="137" t="str">
        <f>IF(AND(OR(I9="KO",L9&lt;&gt;""),OR(I9="",J9="",K9="")),Listes!$A$52,IF(AND(L9="",I9&lt;&gt;""),Listes!$A$53,IF(AND(H9&lt;L9,N9=""),Listes!$A$54,IF(AND(K9&lt;J9,N9=""),Listes!$A$55,IF(AND(L9&lt;&gt;"",L9&lt;H9,M9=""),Listes!$A$56,IF(AND(P9="",OR(I9&lt;&gt;"",J9&lt;&gt;"",K9&lt;&gt;"")),Listes!$A$57,""))))))</f>
        <v/>
      </c>
      <c r="P9" s="133"/>
      <c r="Q9" s="84">
        <f t="shared" si="2"/>
        <v>0</v>
      </c>
      <c r="R9" s="58">
        <f t="shared" si="3"/>
        <v>0</v>
      </c>
    </row>
    <row r="10" spans="1:18" ht="20.100000000000001" customHeight="1" x14ac:dyDescent="0.25">
      <c r="A10" s="70">
        <v>4</v>
      </c>
      <c r="B10" s="53" t="str">
        <f>IF('Dépenses sur Factures'!B10="","",'Dépenses sur Factures'!B10)</f>
        <v/>
      </c>
      <c r="C10" s="53" t="str">
        <f>IF('Dépenses sur Factures'!C10="","",'Dépenses sur Factures'!C10)</f>
        <v/>
      </c>
      <c r="D10" s="53" t="str">
        <f>IF('Dépenses sur Factures'!D10="","",'Dépenses sur Factures'!D10)</f>
        <v/>
      </c>
      <c r="E10" s="53" t="str">
        <f>IF('Dépenses sur Factures'!E10="","",'Dépenses sur Factures'!E10)</f>
        <v/>
      </c>
      <c r="F10" s="96" t="str">
        <f>IF('Dépenses sur Factures'!F10="","",'Dépenses sur Factures'!F10)</f>
        <v/>
      </c>
      <c r="G10" s="96" t="str">
        <f>IF('Dépenses sur Factures'!G10="","",'Dépenses sur Factures'!G10)</f>
        <v/>
      </c>
      <c r="H10" s="54" t="str">
        <f>IF('Dépenses sur Factures'!H10="","",'Dépenses sur Factures'!H10)</f>
        <v/>
      </c>
      <c r="I10" s="126"/>
      <c r="J10" s="129" t="str">
        <f t="shared" si="0"/>
        <v/>
      </c>
      <c r="K10" s="129" t="str">
        <f t="shared" si="1"/>
        <v/>
      </c>
      <c r="L10" s="85"/>
      <c r="M10" s="236"/>
      <c r="N10" s="87"/>
      <c r="O10" s="137" t="str">
        <f>IF(AND(OR(I10="KO",L10&lt;&gt;""),OR(I10="",J10="",K10="")),Listes!$A$52,IF(AND(L10="",I10&lt;&gt;""),Listes!$A$53,IF(AND(H10&lt;L10,N10=""),Listes!$A$54,IF(AND(K10&lt;J10,N10=""),Listes!$A$55,IF(AND(L10&lt;&gt;"",L10&lt;H10,M10=""),Listes!$A$56,IF(AND(P10="",OR(I10&lt;&gt;"",J10&lt;&gt;"",K10&lt;&gt;"")),Listes!$A$57,""))))))</f>
        <v/>
      </c>
      <c r="P10" s="133"/>
      <c r="Q10" s="84">
        <f t="shared" si="2"/>
        <v>0</v>
      </c>
      <c r="R10" s="58">
        <f t="shared" si="3"/>
        <v>0</v>
      </c>
    </row>
    <row r="11" spans="1:18" ht="20.100000000000001" customHeight="1" x14ac:dyDescent="0.25">
      <c r="A11" s="70">
        <v>5</v>
      </c>
      <c r="B11" s="53" t="str">
        <f>IF('Dépenses sur Factures'!B11="","",'Dépenses sur Factures'!B11)</f>
        <v/>
      </c>
      <c r="C11" s="53" t="str">
        <f>IF('Dépenses sur Factures'!C11="","",'Dépenses sur Factures'!C11)</f>
        <v/>
      </c>
      <c r="D11" s="53" t="str">
        <f>IF('Dépenses sur Factures'!D11="","",'Dépenses sur Factures'!D11)</f>
        <v/>
      </c>
      <c r="E11" s="53" t="str">
        <f>IF('Dépenses sur Factures'!E11="","",'Dépenses sur Factures'!E11)</f>
        <v/>
      </c>
      <c r="F11" s="96" t="str">
        <f>IF('Dépenses sur Factures'!F11="","",'Dépenses sur Factures'!F11)</f>
        <v/>
      </c>
      <c r="G11" s="96" t="str">
        <f>IF('Dépenses sur Factures'!G11="","",'Dépenses sur Factures'!G11)</f>
        <v/>
      </c>
      <c r="H11" s="54" t="str">
        <f>IF('Dépenses sur Factures'!H11="","",'Dépenses sur Factures'!H11)</f>
        <v/>
      </c>
      <c r="I11" s="126"/>
      <c r="J11" s="129" t="str">
        <f t="shared" si="0"/>
        <v/>
      </c>
      <c r="K11" s="129" t="str">
        <f t="shared" si="1"/>
        <v/>
      </c>
      <c r="L11" s="85"/>
      <c r="M11" s="236"/>
      <c r="N11" s="87"/>
      <c r="O11" s="137" t="str">
        <f>IF(AND(OR(I11="KO",L11&lt;&gt;""),OR(I11="",J11="",K11="")),Listes!$A$52,IF(AND(L11="",I11&lt;&gt;""),Listes!$A$53,IF(AND(H11&lt;L11,N11=""),Listes!$A$54,IF(AND(K11&lt;J11,N11=""),Listes!$A$55,IF(AND(L11&lt;&gt;"",L11&lt;H11,M11=""),Listes!$A$56,IF(AND(P11="",OR(I11&lt;&gt;"",J11&lt;&gt;"",K11&lt;&gt;"")),Listes!$A$57,""))))))</f>
        <v/>
      </c>
      <c r="P11" s="133"/>
      <c r="Q11" s="84">
        <f t="shared" si="2"/>
        <v>0</v>
      </c>
      <c r="R11" s="58">
        <f t="shared" si="3"/>
        <v>0</v>
      </c>
    </row>
    <row r="12" spans="1:18" ht="20.100000000000001" customHeight="1" x14ac:dyDescent="0.25">
      <c r="A12" s="70">
        <v>6</v>
      </c>
      <c r="B12" s="53" t="str">
        <f>IF('Dépenses sur Factures'!B12="","",'Dépenses sur Factures'!B12)</f>
        <v/>
      </c>
      <c r="C12" s="53" t="str">
        <f>IF('Dépenses sur Factures'!C12="","",'Dépenses sur Factures'!C12)</f>
        <v/>
      </c>
      <c r="D12" s="53" t="str">
        <f>IF('Dépenses sur Factures'!D12="","",'Dépenses sur Factures'!D12)</f>
        <v/>
      </c>
      <c r="E12" s="53" t="str">
        <f>IF('Dépenses sur Factures'!E12="","",'Dépenses sur Factures'!E12)</f>
        <v/>
      </c>
      <c r="F12" s="96" t="str">
        <f>IF('Dépenses sur Factures'!F12="","",'Dépenses sur Factures'!F12)</f>
        <v/>
      </c>
      <c r="G12" s="96" t="str">
        <f>IF('Dépenses sur Factures'!G12="","",'Dépenses sur Factures'!G12)</f>
        <v/>
      </c>
      <c r="H12" s="54" t="str">
        <f>IF('Dépenses sur Factures'!H12="","",'Dépenses sur Factures'!H12)</f>
        <v/>
      </c>
      <c r="I12" s="126"/>
      <c r="J12" s="129" t="str">
        <f t="shared" si="0"/>
        <v/>
      </c>
      <c r="K12" s="129" t="str">
        <f t="shared" si="1"/>
        <v/>
      </c>
      <c r="L12" s="85"/>
      <c r="M12" s="236"/>
      <c r="N12" s="87"/>
      <c r="O12" s="137" t="str">
        <f>IF(AND(OR(I12="KO",L12&lt;&gt;""),OR(I12="",J12="",K12="")),Listes!$A$52,IF(AND(L12="",I12&lt;&gt;""),Listes!$A$53,IF(AND(H12&lt;L12,N12=""),Listes!$A$54,IF(AND(K12&lt;J12,N12=""),Listes!$A$55,IF(AND(L12&lt;&gt;"",L12&lt;H12,M12=""),Listes!$A$56,IF(AND(P12="",OR(I12&lt;&gt;"",J12&lt;&gt;"",K12&lt;&gt;"")),Listes!$A$57,""))))))</f>
        <v/>
      </c>
      <c r="P12" s="133"/>
      <c r="Q12" s="84">
        <f t="shared" si="2"/>
        <v>0</v>
      </c>
      <c r="R12" s="58">
        <f t="shared" si="3"/>
        <v>0</v>
      </c>
    </row>
    <row r="13" spans="1:18" ht="20.100000000000001" customHeight="1" x14ac:dyDescent="0.25">
      <c r="A13" s="70">
        <v>7</v>
      </c>
      <c r="B13" s="53" t="str">
        <f>IF('Dépenses sur Factures'!B13="","",'Dépenses sur Factures'!B13)</f>
        <v/>
      </c>
      <c r="C13" s="53" t="str">
        <f>IF('Dépenses sur Factures'!C13="","",'Dépenses sur Factures'!C13)</f>
        <v/>
      </c>
      <c r="D13" s="53" t="str">
        <f>IF('Dépenses sur Factures'!D13="","",'Dépenses sur Factures'!D13)</f>
        <v/>
      </c>
      <c r="E13" s="53" t="str">
        <f>IF('Dépenses sur Factures'!E13="","",'Dépenses sur Factures'!E13)</f>
        <v/>
      </c>
      <c r="F13" s="96" t="str">
        <f>IF('Dépenses sur Factures'!F13="","",'Dépenses sur Factures'!F13)</f>
        <v/>
      </c>
      <c r="G13" s="96" t="str">
        <f>IF('Dépenses sur Factures'!G13="","",'Dépenses sur Factures'!G13)</f>
        <v/>
      </c>
      <c r="H13" s="54" t="str">
        <f>IF('Dépenses sur Factures'!H13="","",'Dépenses sur Factures'!H13)</f>
        <v/>
      </c>
      <c r="I13" s="126"/>
      <c r="J13" s="129" t="str">
        <f t="shared" si="0"/>
        <v/>
      </c>
      <c r="K13" s="129" t="str">
        <f t="shared" si="1"/>
        <v/>
      </c>
      <c r="L13" s="85"/>
      <c r="M13" s="236"/>
      <c r="N13" s="87"/>
      <c r="O13" s="137" t="str">
        <f>IF(AND(OR(I13="KO",L13&lt;&gt;""),OR(I13="",J13="",K13="")),Listes!$A$52,IF(AND(L13="",I13&lt;&gt;""),Listes!$A$53,IF(AND(H13&lt;L13,N13=""),Listes!$A$54,IF(AND(K13&lt;J13,N13=""),Listes!$A$55,IF(AND(L13&lt;&gt;"",L13&lt;H13,M13=""),Listes!$A$56,IF(AND(P13="",OR(I13&lt;&gt;"",J13&lt;&gt;"",K13&lt;&gt;"")),Listes!$A$57,""))))))</f>
        <v/>
      </c>
      <c r="P13" s="133"/>
      <c r="Q13" s="84">
        <f t="shared" si="2"/>
        <v>0</v>
      </c>
      <c r="R13" s="58">
        <f t="shared" si="3"/>
        <v>0</v>
      </c>
    </row>
    <row r="14" spans="1:18" ht="20.100000000000001" customHeight="1" x14ac:dyDescent="0.25">
      <c r="A14" s="70">
        <v>8</v>
      </c>
      <c r="B14" s="53" t="str">
        <f>IF('Dépenses sur Factures'!B14="","",'Dépenses sur Factures'!B14)</f>
        <v/>
      </c>
      <c r="C14" s="53" t="str">
        <f>IF('Dépenses sur Factures'!C14="","",'Dépenses sur Factures'!C14)</f>
        <v/>
      </c>
      <c r="D14" s="53" t="str">
        <f>IF('Dépenses sur Factures'!D14="","",'Dépenses sur Factures'!D14)</f>
        <v/>
      </c>
      <c r="E14" s="53" t="str">
        <f>IF('Dépenses sur Factures'!E14="","",'Dépenses sur Factures'!E14)</f>
        <v/>
      </c>
      <c r="F14" s="96" t="str">
        <f>IF('Dépenses sur Factures'!F14="","",'Dépenses sur Factures'!F14)</f>
        <v/>
      </c>
      <c r="G14" s="96" t="str">
        <f>IF('Dépenses sur Factures'!G14="","",'Dépenses sur Factures'!G14)</f>
        <v/>
      </c>
      <c r="H14" s="54" t="str">
        <f>IF('Dépenses sur Factures'!H14="","",'Dépenses sur Factures'!H14)</f>
        <v/>
      </c>
      <c r="I14" s="126"/>
      <c r="J14" s="129" t="str">
        <f t="shared" ref="J14:J16" si="4">IF(I14="KO","",IF(I14="","",F14))</f>
        <v/>
      </c>
      <c r="K14" s="129" t="str">
        <f t="shared" ref="K14:K16" si="5">IF(I14="KO","",IF(I14="","",G14))</f>
        <v/>
      </c>
      <c r="L14" s="85"/>
      <c r="M14" s="236"/>
      <c r="N14" s="87"/>
      <c r="O14" s="137" t="str">
        <f>IF(AND(OR(I14="KO",L14&lt;&gt;""),OR(I14="",J14="",K14="")),Listes!$A$52,IF(AND(L14="",I14&lt;&gt;""),Listes!$A$53,IF(AND(H14&lt;L14,N14=""),Listes!$A$54,IF(AND(K14&lt;J14,N14=""),Listes!$A$55,IF(AND(L14&lt;&gt;"",L14&lt;H14,M14=""),Listes!$A$56,IF(AND(P14="",OR(I14&lt;&gt;"",J14&lt;&gt;"",K14&lt;&gt;"")),Listes!$A$57,""))))))</f>
        <v/>
      </c>
      <c r="P14" s="133"/>
      <c r="Q14" s="84">
        <f t="shared" ref="Q14:Q16" si="6">IF(AND(P14="Oui",E14="Achat de véhicule"),MIN(L14,40000),0)</f>
        <v>0</v>
      </c>
      <c r="R14" s="58">
        <f t="shared" si="3"/>
        <v>0</v>
      </c>
    </row>
    <row r="15" spans="1:18" ht="20.100000000000001" customHeight="1" x14ac:dyDescent="0.25">
      <c r="A15" s="70">
        <v>9</v>
      </c>
      <c r="B15" s="53" t="str">
        <f>IF('Dépenses sur Factures'!B15="","",'Dépenses sur Factures'!B15)</f>
        <v/>
      </c>
      <c r="C15" s="53" t="str">
        <f>IF('Dépenses sur Factures'!C15="","",'Dépenses sur Factures'!C15)</f>
        <v/>
      </c>
      <c r="D15" s="53" t="str">
        <f>IF('Dépenses sur Factures'!D15="","",'Dépenses sur Factures'!D15)</f>
        <v/>
      </c>
      <c r="E15" s="53" t="str">
        <f>IF('Dépenses sur Factures'!E15="","",'Dépenses sur Factures'!E15)</f>
        <v/>
      </c>
      <c r="F15" s="96" t="str">
        <f>IF('Dépenses sur Factures'!F15="","",'Dépenses sur Factures'!F15)</f>
        <v/>
      </c>
      <c r="G15" s="96" t="str">
        <f>IF('Dépenses sur Factures'!G15="","",'Dépenses sur Factures'!G15)</f>
        <v/>
      </c>
      <c r="H15" s="54" t="str">
        <f>IF('Dépenses sur Factures'!H15="","",'Dépenses sur Factures'!H15)</f>
        <v/>
      </c>
      <c r="I15" s="126"/>
      <c r="J15" s="129" t="str">
        <f t="shared" si="4"/>
        <v/>
      </c>
      <c r="K15" s="129" t="str">
        <f t="shared" si="5"/>
        <v/>
      </c>
      <c r="L15" s="85"/>
      <c r="M15" s="236"/>
      <c r="N15" s="87"/>
      <c r="O15" s="137" t="str">
        <f>IF(AND(OR(I15="KO",L15&lt;&gt;""),OR(I15="",J15="",K15="")),Listes!$A$52,IF(AND(L15="",I15&lt;&gt;""),Listes!$A$53,IF(AND(H15&lt;L15,N15=""),Listes!$A$54,IF(AND(K15&lt;J15,N15=""),Listes!$A$55,IF(AND(L15&lt;&gt;"",L15&lt;H15,M15=""),Listes!$A$56,IF(AND(P15="",OR(I15&lt;&gt;"",J15&lt;&gt;"",K15&lt;&gt;"")),Listes!$A$57,""))))))</f>
        <v/>
      </c>
      <c r="P15" s="133"/>
      <c r="Q15" s="84">
        <f t="shared" si="6"/>
        <v>0</v>
      </c>
      <c r="R15" s="58">
        <f t="shared" si="3"/>
        <v>0</v>
      </c>
    </row>
    <row r="16" spans="1:18" ht="20.100000000000001" customHeight="1" x14ac:dyDescent="0.25">
      <c r="A16" s="70">
        <v>10</v>
      </c>
      <c r="B16" s="53" t="str">
        <f>IF('Dépenses sur Factures'!B16="","",'Dépenses sur Factures'!B16)</f>
        <v/>
      </c>
      <c r="C16" s="53" t="str">
        <f>IF('Dépenses sur Factures'!C16="","",'Dépenses sur Factures'!C16)</f>
        <v/>
      </c>
      <c r="D16" s="53" t="str">
        <f>IF('Dépenses sur Factures'!D16="","",'Dépenses sur Factures'!D16)</f>
        <v/>
      </c>
      <c r="E16" s="53" t="str">
        <f>IF('Dépenses sur Factures'!E16="","",'Dépenses sur Factures'!E16)</f>
        <v/>
      </c>
      <c r="F16" s="96" t="str">
        <f>IF('Dépenses sur Factures'!F16="","",'Dépenses sur Factures'!F16)</f>
        <v/>
      </c>
      <c r="G16" s="96" t="str">
        <f>IF('Dépenses sur Factures'!G16="","",'Dépenses sur Factures'!G16)</f>
        <v/>
      </c>
      <c r="H16" s="54" t="str">
        <f>IF('Dépenses sur Factures'!H16="","",'Dépenses sur Factures'!H16)</f>
        <v/>
      </c>
      <c r="I16" s="126"/>
      <c r="J16" s="129" t="str">
        <f t="shared" si="4"/>
        <v/>
      </c>
      <c r="K16" s="129" t="str">
        <f t="shared" si="5"/>
        <v/>
      </c>
      <c r="L16" s="85"/>
      <c r="M16" s="236"/>
      <c r="N16" s="87"/>
      <c r="O16" s="137" t="str">
        <f>IF(AND(OR(I16="KO",L16&lt;&gt;""),OR(I16="",J16="",K16="")),Listes!$A$52,IF(AND(L16="",I16&lt;&gt;""),Listes!$A$53,IF(AND(H16&lt;L16,N16=""),Listes!$A$54,IF(AND(K16&lt;J16,N16=""),Listes!$A$55,IF(AND(L16&lt;&gt;"",L16&lt;H16,M16=""),Listes!$A$56,IF(AND(P16="",OR(I16&lt;&gt;"",J16&lt;&gt;"",K16&lt;&gt;"")),Listes!$A$57,""))))))</f>
        <v/>
      </c>
      <c r="P16" s="133"/>
      <c r="Q16" s="84">
        <f t="shared" si="6"/>
        <v>0</v>
      </c>
      <c r="R16" s="58">
        <f t="shared" si="3"/>
        <v>0</v>
      </c>
    </row>
    <row r="17" spans="1:18" ht="20.100000000000001" customHeight="1" x14ac:dyDescent="0.25">
      <c r="A17" s="70">
        <v>11</v>
      </c>
      <c r="B17" s="53" t="str">
        <f>IF('Dépenses sur Factures'!B17="","",'Dépenses sur Factures'!B17)</f>
        <v/>
      </c>
      <c r="C17" s="53" t="str">
        <f>IF('Dépenses sur Factures'!C17="","",'Dépenses sur Factures'!C17)</f>
        <v/>
      </c>
      <c r="D17" s="53" t="str">
        <f>IF('Dépenses sur Factures'!D17="","",'Dépenses sur Factures'!D17)</f>
        <v/>
      </c>
      <c r="E17" s="53" t="str">
        <f>IF('Dépenses sur Factures'!E17="","",'Dépenses sur Factures'!E17)</f>
        <v/>
      </c>
      <c r="F17" s="96" t="str">
        <f>IF('Dépenses sur Factures'!F17="","",'Dépenses sur Factures'!F17)</f>
        <v/>
      </c>
      <c r="G17" s="96" t="str">
        <f>IF('Dépenses sur Factures'!G17="","",'Dépenses sur Factures'!G17)</f>
        <v/>
      </c>
      <c r="H17" s="54" t="str">
        <f>IF('Dépenses sur Factures'!H17="","",'Dépenses sur Factures'!H17)</f>
        <v/>
      </c>
      <c r="I17" s="126"/>
      <c r="J17" s="129" t="str">
        <f t="shared" ref="J17:J71" si="7">IF(I17="KO","",IF(I17="","",F17))</f>
        <v/>
      </c>
      <c r="K17" s="129" t="str">
        <f t="shared" ref="K17:K71" si="8">IF(I17="KO","",IF(I17="","",G17))</f>
        <v/>
      </c>
      <c r="L17" s="85"/>
      <c r="M17" s="236"/>
      <c r="N17" s="87"/>
      <c r="O17" s="137" t="str">
        <f>IF(AND(OR(I17="KO",L17&lt;&gt;""),OR(I17="",J17="",K17="")),Listes!$A$52,IF(AND(L17="",I17&lt;&gt;""),Listes!$A$53,IF(AND(H17&lt;L17,N17=""),Listes!$A$54,IF(AND(K17&lt;J17,N17=""),Listes!$A$55,IF(AND(L17&lt;&gt;"",L17&lt;H17,M17=""),Listes!$A$56,IF(AND(P17="",OR(I17&lt;&gt;"",J17&lt;&gt;"",K17&lt;&gt;"")),Listes!$A$57,""))))))</f>
        <v/>
      </c>
      <c r="P17" s="133"/>
      <c r="Q17" s="84">
        <f t="shared" ref="Q17:Q71" si="9">IF(AND(P17="Oui",E17="Achat de véhicule"),MIN(L17,40000),0)</f>
        <v>0</v>
      </c>
      <c r="R17" s="58">
        <f t="shared" si="3"/>
        <v>0</v>
      </c>
    </row>
    <row r="18" spans="1:18" ht="20.100000000000001" customHeight="1" x14ac:dyDescent="0.25">
      <c r="A18" s="70">
        <v>12</v>
      </c>
      <c r="B18" s="53" t="str">
        <f>IF('Dépenses sur Factures'!B18="","",'Dépenses sur Factures'!B18)</f>
        <v/>
      </c>
      <c r="C18" s="53" t="str">
        <f>IF('Dépenses sur Factures'!C18="","",'Dépenses sur Factures'!C18)</f>
        <v/>
      </c>
      <c r="D18" s="53" t="str">
        <f>IF('Dépenses sur Factures'!D18="","",'Dépenses sur Factures'!D18)</f>
        <v/>
      </c>
      <c r="E18" s="53" t="str">
        <f>IF('Dépenses sur Factures'!E18="","",'Dépenses sur Factures'!E18)</f>
        <v/>
      </c>
      <c r="F18" s="96" t="str">
        <f>IF('Dépenses sur Factures'!F18="","",'Dépenses sur Factures'!F18)</f>
        <v/>
      </c>
      <c r="G18" s="96" t="str">
        <f>IF('Dépenses sur Factures'!G18="","",'Dépenses sur Factures'!G18)</f>
        <v/>
      </c>
      <c r="H18" s="54" t="str">
        <f>IF('Dépenses sur Factures'!H18="","",'Dépenses sur Factures'!H18)</f>
        <v/>
      </c>
      <c r="I18" s="126"/>
      <c r="J18" s="129" t="str">
        <f t="shared" si="7"/>
        <v/>
      </c>
      <c r="K18" s="129" t="str">
        <f t="shared" si="8"/>
        <v/>
      </c>
      <c r="L18" s="85"/>
      <c r="M18" s="236"/>
      <c r="N18" s="87"/>
      <c r="O18" s="137" t="str">
        <f>IF(AND(OR(I18="KO",L18&lt;&gt;""),OR(I18="",J18="",K18="")),Listes!$A$52,IF(AND(L18="",I18&lt;&gt;""),Listes!$A$53,IF(AND(H18&lt;L18,N18=""),Listes!$A$54,IF(AND(K18&lt;J18,N18=""),Listes!$A$55,IF(AND(L18&lt;&gt;"",L18&lt;H18,M18=""),Listes!$A$56,IF(AND(P18="",OR(I18&lt;&gt;"",J18&lt;&gt;"",K18&lt;&gt;"")),Listes!$A$57,""))))))</f>
        <v/>
      </c>
      <c r="P18" s="133"/>
      <c r="Q18" s="84">
        <f t="shared" si="9"/>
        <v>0</v>
      </c>
      <c r="R18" s="58">
        <f t="shared" si="3"/>
        <v>0</v>
      </c>
    </row>
    <row r="19" spans="1:18" ht="20.100000000000001" customHeight="1" x14ac:dyDescent="0.25">
      <c r="A19" s="70">
        <v>13</v>
      </c>
      <c r="B19" s="53" t="str">
        <f>IF('Dépenses sur Factures'!B19="","",'Dépenses sur Factures'!B19)</f>
        <v/>
      </c>
      <c r="C19" s="53" t="str">
        <f>IF('Dépenses sur Factures'!C19="","",'Dépenses sur Factures'!C19)</f>
        <v/>
      </c>
      <c r="D19" s="53" t="str">
        <f>IF('Dépenses sur Factures'!D19="","",'Dépenses sur Factures'!D19)</f>
        <v/>
      </c>
      <c r="E19" s="53" t="str">
        <f>IF('Dépenses sur Factures'!E19="","",'Dépenses sur Factures'!E19)</f>
        <v/>
      </c>
      <c r="F19" s="96" t="str">
        <f>IF('Dépenses sur Factures'!F19="","",'Dépenses sur Factures'!F19)</f>
        <v/>
      </c>
      <c r="G19" s="96" t="str">
        <f>IF('Dépenses sur Factures'!G19="","",'Dépenses sur Factures'!G19)</f>
        <v/>
      </c>
      <c r="H19" s="54" t="str">
        <f>IF('Dépenses sur Factures'!H19="","",'Dépenses sur Factures'!H19)</f>
        <v/>
      </c>
      <c r="I19" s="126"/>
      <c r="J19" s="129" t="str">
        <f t="shared" si="7"/>
        <v/>
      </c>
      <c r="K19" s="129" t="str">
        <f t="shared" si="8"/>
        <v/>
      </c>
      <c r="L19" s="85"/>
      <c r="M19" s="236"/>
      <c r="N19" s="87"/>
      <c r="O19" s="137" t="str">
        <f>IF(AND(OR(I19="KO",L19&lt;&gt;""),OR(I19="",J19="",K19="")),Listes!$A$52,IF(AND(L19="",I19&lt;&gt;""),Listes!$A$53,IF(AND(H19&lt;L19,N19=""),Listes!$A$54,IF(AND(K19&lt;J19,N19=""),Listes!$A$55,IF(AND(L19&lt;&gt;"",L19&lt;H19,M19=""),Listes!$A$56,IF(AND(P19="",OR(I19&lt;&gt;"",J19&lt;&gt;"",K19&lt;&gt;"")),Listes!$A$57,""))))))</f>
        <v/>
      </c>
      <c r="P19" s="133"/>
      <c r="Q19" s="84">
        <f t="shared" si="9"/>
        <v>0</v>
      </c>
      <c r="R19" s="58">
        <f t="shared" si="3"/>
        <v>0</v>
      </c>
    </row>
    <row r="20" spans="1:18" ht="20.100000000000001" customHeight="1" x14ac:dyDescent="0.25">
      <c r="A20" s="70">
        <v>14</v>
      </c>
      <c r="B20" s="53" t="str">
        <f>IF('Dépenses sur Factures'!B20="","",'Dépenses sur Factures'!B20)</f>
        <v/>
      </c>
      <c r="C20" s="53" t="str">
        <f>IF('Dépenses sur Factures'!C20="","",'Dépenses sur Factures'!C20)</f>
        <v/>
      </c>
      <c r="D20" s="53" t="str">
        <f>IF('Dépenses sur Factures'!D20="","",'Dépenses sur Factures'!D20)</f>
        <v/>
      </c>
      <c r="E20" s="53" t="str">
        <f>IF('Dépenses sur Factures'!E20="","",'Dépenses sur Factures'!E20)</f>
        <v/>
      </c>
      <c r="F20" s="96" t="str">
        <f>IF('Dépenses sur Factures'!F20="","",'Dépenses sur Factures'!F20)</f>
        <v/>
      </c>
      <c r="G20" s="96" t="str">
        <f>IF('Dépenses sur Factures'!G20="","",'Dépenses sur Factures'!G20)</f>
        <v/>
      </c>
      <c r="H20" s="54" t="str">
        <f>IF('Dépenses sur Factures'!H20="","",'Dépenses sur Factures'!H20)</f>
        <v/>
      </c>
      <c r="I20" s="126"/>
      <c r="J20" s="129" t="str">
        <f t="shared" si="7"/>
        <v/>
      </c>
      <c r="K20" s="129" t="str">
        <f t="shared" si="8"/>
        <v/>
      </c>
      <c r="L20" s="85"/>
      <c r="M20" s="236"/>
      <c r="N20" s="87"/>
      <c r="O20" s="137" t="str">
        <f>IF(AND(OR(I20="KO",L20&lt;&gt;""),OR(I20="",J20="",K20="")),Listes!$A$52,IF(AND(L20="",I20&lt;&gt;""),Listes!$A$53,IF(AND(H20&lt;L20,N20=""),Listes!$A$54,IF(AND(K20&lt;J20,N20=""),Listes!$A$55,IF(AND(L20&lt;&gt;"",L20&lt;H20,M20=""),Listes!$A$56,IF(AND(P20="",OR(I20&lt;&gt;"",J20&lt;&gt;"",K20&lt;&gt;"")),Listes!$A$57,""))))))</f>
        <v/>
      </c>
      <c r="P20" s="133"/>
      <c r="Q20" s="84">
        <f t="shared" si="9"/>
        <v>0</v>
      </c>
      <c r="R20" s="58">
        <f t="shared" si="3"/>
        <v>0</v>
      </c>
    </row>
    <row r="21" spans="1:18" ht="20.100000000000001" customHeight="1" x14ac:dyDescent="0.25">
      <c r="A21" s="70">
        <v>15</v>
      </c>
      <c r="B21" s="53" t="str">
        <f>IF('Dépenses sur Factures'!B21="","",'Dépenses sur Factures'!B21)</f>
        <v/>
      </c>
      <c r="C21" s="53" t="str">
        <f>IF('Dépenses sur Factures'!C21="","",'Dépenses sur Factures'!C21)</f>
        <v/>
      </c>
      <c r="D21" s="53" t="str">
        <f>IF('Dépenses sur Factures'!D21="","",'Dépenses sur Factures'!D21)</f>
        <v/>
      </c>
      <c r="E21" s="53" t="str">
        <f>IF('Dépenses sur Factures'!E21="","",'Dépenses sur Factures'!E21)</f>
        <v/>
      </c>
      <c r="F21" s="96" t="str">
        <f>IF('Dépenses sur Factures'!F21="","",'Dépenses sur Factures'!F21)</f>
        <v/>
      </c>
      <c r="G21" s="96" t="str">
        <f>IF('Dépenses sur Factures'!G21="","",'Dépenses sur Factures'!G21)</f>
        <v/>
      </c>
      <c r="H21" s="54" t="str">
        <f>IF('Dépenses sur Factures'!H21="","",'Dépenses sur Factures'!H21)</f>
        <v/>
      </c>
      <c r="I21" s="126"/>
      <c r="J21" s="129" t="str">
        <f t="shared" si="7"/>
        <v/>
      </c>
      <c r="K21" s="129" t="str">
        <f t="shared" si="8"/>
        <v/>
      </c>
      <c r="L21" s="85"/>
      <c r="M21" s="236"/>
      <c r="N21" s="87"/>
      <c r="O21" s="137" t="str">
        <f>IF(AND(OR(I21="KO",L21&lt;&gt;""),OR(I21="",J21="",K21="")),Listes!$A$52,IF(AND(L21="",I21&lt;&gt;""),Listes!$A$53,IF(AND(H21&lt;L21,N21=""),Listes!$A$54,IF(AND(K21&lt;J21,N21=""),Listes!$A$55,IF(AND(L21&lt;&gt;"",L21&lt;H21,M21=""),Listes!$A$56,IF(AND(P21="",OR(I21&lt;&gt;"",J21&lt;&gt;"",K21&lt;&gt;"")),Listes!$A$57,""))))))</f>
        <v/>
      </c>
      <c r="P21" s="133"/>
      <c r="Q21" s="84">
        <f t="shared" si="9"/>
        <v>0</v>
      </c>
      <c r="R21" s="58">
        <f t="shared" si="3"/>
        <v>0</v>
      </c>
    </row>
    <row r="22" spans="1:18" ht="20.100000000000001" customHeight="1" x14ac:dyDescent="0.25">
      <c r="A22" s="70">
        <v>16</v>
      </c>
      <c r="B22" s="53" t="str">
        <f>IF('Dépenses sur Factures'!B22="","",'Dépenses sur Factures'!B22)</f>
        <v/>
      </c>
      <c r="C22" s="53" t="str">
        <f>IF('Dépenses sur Factures'!C22="","",'Dépenses sur Factures'!C22)</f>
        <v/>
      </c>
      <c r="D22" s="53" t="str">
        <f>IF('Dépenses sur Factures'!D22="","",'Dépenses sur Factures'!D22)</f>
        <v/>
      </c>
      <c r="E22" s="53" t="str">
        <f>IF('Dépenses sur Factures'!E22="","",'Dépenses sur Factures'!E22)</f>
        <v/>
      </c>
      <c r="F22" s="96" t="str">
        <f>IF('Dépenses sur Factures'!F22="","",'Dépenses sur Factures'!F22)</f>
        <v/>
      </c>
      <c r="G22" s="96" t="str">
        <f>IF('Dépenses sur Factures'!G22="","",'Dépenses sur Factures'!G22)</f>
        <v/>
      </c>
      <c r="H22" s="54" t="str">
        <f>IF('Dépenses sur Factures'!H22="","",'Dépenses sur Factures'!H22)</f>
        <v/>
      </c>
      <c r="I22" s="126"/>
      <c r="J22" s="129" t="str">
        <f t="shared" si="7"/>
        <v/>
      </c>
      <c r="K22" s="129" t="str">
        <f t="shared" si="8"/>
        <v/>
      </c>
      <c r="L22" s="85"/>
      <c r="M22" s="236"/>
      <c r="N22" s="87"/>
      <c r="O22" s="137" t="str">
        <f>IF(AND(OR(I22="KO",L22&lt;&gt;""),OR(I22="",J22="",K22="")),Listes!$A$52,IF(AND(L22="",I22&lt;&gt;""),Listes!$A$53,IF(AND(H22&lt;L22,N22=""),Listes!$A$54,IF(AND(K22&lt;J22,N22=""),Listes!$A$55,IF(AND(L22&lt;&gt;"",L22&lt;H22,M22=""),Listes!$A$56,IF(AND(P22="",OR(I22&lt;&gt;"",J22&lt;&gt;"",K22&lt;&gt;"")),Listes!$A$57,""))))))</f>
        <v/>
      </c>
      <c r="P22" s="133"/>
      <c r="Q22" s="84">
        <f t="shared" si="9"/>
        <v>0</v>
      </c>
      <c r="R22" s="58">
        <f t="shared" si="3"/>
        <v>0</v>
      </c>
    </row>
    <row r="23" spans="1:18" ht="20.100000000000001" customHeight="1" x14ac:dyDescent="0.25">
      <c r="A23" s="70">
        <v>17</v>
      </c>
      <c r="B23" s="53" t="str">
        <f>IF('Dépenses sur Factures'!B23="","",'Dépenses sur Factures'!B23)</f>
        <v/>
      </c>
      <c r="C23" s="53" t="str">
        <f>IF('Dépenses sur Factures'!C23="","",'Dépenses sur Factures'!C23)</f>
        <v/>
      </c>
      <c r="D23" s="53" t="str">
        <f>IF('Dépenses sur Factures'!D23="","",'Dépenses sur Factures'!D23)</f>
        <v/>
      </c>
      <c r="E23" s="53" t="str">
        <f>IF('Dépenses sur Factures'!E23="","",'Dépenses sur Factures'!E23)</f>
        <v/>
      </c>
      <c r="F23" s="96" t="str">
        <f>IF('Dépenses sur Factures'!F23="","",'Dépenses sur Factures'!F23)</f>
        <v/>
      </c>
      <c r="G23" s="96" t="str">
        <f>IF('Dépenses sur Factures'!G23="","",'Dépenses sur Factures'!G23)</f>
        <v/>
      </c>
      <c r="H23" s="54" t="str">
        <f>IF('Dépenses sur Factures'!H23="","",'Dépenses sur Factures'!H23)</f>
        <v/>
      </c>
      <c r="I23" s="126"/>
      <c r="J23" s="129" t="str">
        <f t="shared" si="7"/>
        <v/>
      </c>
      <c r="K23" s="129" t="str">
        <f t="shared" si="8"/>
        <v/>
      </c>
      <c r="L23" s="85"/>
      <c r="M23" s="236"/>
      <c r="N23" s="87"/>
      <c r="O23" s="137" t="str">
        <f>IF(AND(OR(I23="KO",L23&lt;&gt;""),OR(I23="",J23="",K23="")),Listes!$A$52,IF(AND(L23="",I23&lt;&gt;""),Listes!$A$53,IF(AND(H23&lt;L23,N23=""),Listes!$A$54,IF(AND(K23&lt;J23,N23=""),Listes!$A$55,IF(AND(L23&lt;&gt;"",L23&lt;H23,M23=""),Listes!$A$56,IF(AND(P23="",OR(I23&lt;&gt;"",J23&lt;&gt;"",K23&lt;&gt;"")),Listes!$A$57,""))))))</f>
        <v/>
      </c>
      <c r="P23" s="133"/>
      <c r="Q23" s="84">
        <f t="shared" si="9"/>
        <v>0</v>
      </c>
      <c r="R23" s="58">
        <f t="shared" si="3"/>
        <v>0</v>
      </c>
    </row>
    <row r="24" spans="1:18" ht="20.100000000000001" customHeight="1" x14ac:dyDescent="0.25">
      <c r="A24" s="70">
        <v>18</v>
      </c>
      <c r="B24" s="53" t="str">
        <f>IF('Dépenses sur Factures'!B24="","",'Dépenses sur Factures'!B24)</f>
        <v/>
      </c>
      <c r="C24" s="53" t="str">
        <f>IF('Dépenses sur Factures'!C24="","",'Dépenses sur Factures'!C24)</f>
        <v/>
      </c>
      <c r="D24" s="53" t="str">
        <f>IF('Dépenses sur Factures'!D24="","",'Dépenses sur Factures'!D24)</f>
        <v/>
      </c>
      <c r="E24" s="53" t="str">
        <f>IF('Dépenses sur Factures'!E24="","",'Dépenses sur Factures'!E24)</f>
        <v/>
      </c>
      <c r="F24" s="96" t="str">
        <f>IF('Dépenses sur Factures'!F24="","",'Dépenses sur Factures'!F24)</f>
        <v/>
      </c>
      <c r="G24" s="96" t="str">
        <f>IF('Dépenses sur Factures'!G24="","",'Dépenses sur Factures'!G24)</f>
        <v/>
      </c>
      <c r="H24" s="54" t="str">
        <f>IF('Dépenses sur Factures'!H24="","",'Dépenses sur Factures'!H24)</f>
        <v/>
      </c>
      <c r="I24" s="126"/>
      <c r="J24" s="129" t="str">
        <f t="shared" si="7"/>
        <v/>
      </c>
      <c r="K24" s="129" t="str">
        <f t="shared" si="8"/>
        <v/>
      </c>
      <c r="L24" s="85"/>
      <c r="M24" s="236"/>
      <c r="N24" s="87"/>
      <c r="O24" s="137" t="str">
        <f>IF(AND(OR(I24="KO",L24&lt;&gt;""),OR(I24="",J24="",K24="")),Listes!$A$52,IF(AND(L24="",I24&lt;&gt;""),Listes!$A$53,IF(AND(H24&lt;L24,N24=""),Listes!$A$54,IF(AND(K24&lt;J24,N24=""),Listes!$A$55,IF(AND(L24&lt;&gt;"",L24&lt;H24,M24=""),Listes!$A$56,IF(AND(P24="",OR(I24&lt;&gt;"",J24&lt;&gt;"",K24&lt;&gt;"")),Listes!$A$57,""))))))</f>
        <v/>
      </c>
      <c r="P24" s="133"/>
      <c r="Q24" s="84">
        <f t="shared" si="9"/>
        <v>0</v>
      </c>
      <c r="R24" s="58">
        <f t="shared" si="3"/>
        <v>0</v>
      </c>
    </row>
    <row r="25" spans="1:18" ht="20.100000000000001" customHeight="1" x14ac:dyDescent="0.25">
      <c r="A25" s="70">
        <v>19</v>
      </c>
      <c r="B25" s="53" t="str">
        <f>IF('Dépenses sur Factures'!B25="","",'Dépenses sur Factures'!B25)</f>
        <v/>
      </c>
      <c r="C25" s="53" t="str">
        <f>IF('Dépenses sur Factures'!C25="","",'Dépenses sur Factures'!C25)</f>
        <v/>
      </c>
      <c r="D25" s="53" t="str">
        <f>IF('Dépenses sur Factures'!D25="","",'Dépenses sur Factures'!D25)</f>
        <v/>
      </c>
      <c r="E25" s="53" t="str">
        <f>IF('Dépenses sur Factures'!E25="","",'Dépenses sur Factures'!E25)</f>
        <v/>
      </c>
      <c r="F25" s="96" t="str">
        <f>IF('Dépenses sur Factures'!F25="","",'Dépenses sur Factures'!F25)</f>
        <v/>
      </c>
      <c r="G25" s="96" t="str">
        <f>IF('Dépenses sur Factures'!G25="","",'Dépenses sur Factures'!G25)</f>
        <v/>
      </c>
      <c r="H25" s="54" t="str">
        <f>IF('Dépenses sur Factures'!H25="","",'Dépenses sur Factures'!H25)</f>
        <v/>
      </c>
      <c r="I25" s="126"/>
      <c r="J25" s="129" t="str">
        <f t="shared" si="7"/>
        <v/>
      </c>
      <c r="K25" s="129" t="str">
        <f t="shared" si="8"/>
        <v/>
      </c>
      <c r="L25" s="85"/>
      <c r="M25" s="236"/>
      <c r="N25" s="87"/>
      <c r="O25" s="137" t="str">
        <f>IF(AND(OR(I25="KO",L25&lt;&gt;""),OR(I25="",J25="",K25="")),Listes!$A$52,IF(AND(L25="",I25&lt;&gt;""),Listes!$A$53,IF(AND(H25&lt;L25,N25=""),Listes!$A$54,IF(AND(K25&lt;J25,N25=""),Listes!$A$55,IF(AND(L25&lt;&gt;"",L25&lt;H25,M25=""),Listes!$A$56,IF(AND(P25="",OR(I25&lt;&gt;"",J25&lt;&gt;"",K25&lt;&gt;"")),Listes!$A$57,""))))))</f>
        <v/>
      </c>
      <c r="P25" s="133"/>
      <c r="Q25" s="84">
        <f t="shared" si="9"/>
        <v>0</v>
      </c>
      <c r="R25" s="58">
        <f t="shared" si="3"/>
        <v>0</v>
      </c>
    </row>
    <row r="26" spans="1:18" ht="20.100000000000001" customHeight="1" x14ac:dyDescent="0.25">
      <c r="A26" s="70">
        <v>20</v>
      </c>
      <c r="B26" s="53" t="str">
        <f>IF('Dépenses sur Factures'!B26="","",'Dépenses sur Factures'!B26)</f>
        <v/>
      </c>
      <c r="C26" s="53" t="str">
        <f>IF('Dépenses sur Factures'!C26="","",'Dépenses sur Factures'!C26)</f>
        <v/>
      </c>
      <c r="D26" s="53" t="str">
        <f>IF('Dépenses sur Factures'!D26="","",'Dépenses sur Factures'!D26)</f>
        <v/>
      </c>
      <c r="E26" s="53" t="str">
        <f>IF('Dépenses sur Factures'!E26="","",'Dépenses sur Factures'!E26)</f>
        <v/>
      </c>
      <c r="F26" s="96" t="str">
        <f>IF('Dépenses sur Factures'!F26="","",'Dépenses sur Factures'!F26)</f>
        <v/>
      </c>
      <c r="G26" s="96" t="str">
        <f>IF('Dépenses sur Factures'!G26="","",'Dépenses sur Factures'!G26)</f>
        <v/>
      </c>
      <c r="H26" s="54" t="str">
        <f>IF('Dépenses sur Factures'!H26="","",'Dépenses sur Factures'!H26)</f>
        <v/>
      </c>
      <c r="I26" s="126"/>
      <c r="J26" s="129" t="str">
        <f t="shared" si="7"/>
        <v/>
      </c>
      <c r="K26" s="129" t="str">
        <f t="shared" si="8"/>
        <v/>
      </c>
      <c r="L26" s="85"/>
      <c r="M26" s="236"/>
      <c r="N26" s="87"/>
      <c r="O26" s="137" t="str">
        <f>IF(AND(OR(I26="KO",L26&lt;&gt;""),OR(I26="",J26="",K26="")),Listes!$A$52,IF(AND(L26="",I26&lt;&gt;""),Listes!$A$53,IF(AND(H26&lt;L26,N26=""),Listes!$A$54,IF(AND(K26&lt;J26,N26=""),Listes!$A$55,IF(AND(L26&lt;&gt;"",L26&lt;H26,M26=""),Listes!$A$56,IF(AND(P26="",OR(I26&lt;&gt;"",J26&lt;&gt;"",K26&lt;&gt;"")),Listes!$A$57,""))))))</f>
        <v/>
      </c>
      <c r="P26" s="133"/>
      <c r="Q26" s="84">
        <f t="shared" si="9"/>
        <v>0</v>
      </c>
      <c r="R26" s="58">
        <f t="shared" si="3"/>
        <v>0</v>
      </c>
    </row>
    <row r="27" spans="1:18" ht="20.100000000000001" customHeight="1" x14ac:dyDescent="0.25">
      <c r="A27" s="70">
        <v>21</v>
      </c>
      <c r="B27" s="53" t="str">
        <f>IF('Dépenses sur Factures'!B27="","",'Dépenses sur Factures'!B27)</f>
        <v/>
      </c>
      <c r="C27" s="53" t="str">
        <f>IF('Dépenses sur Factures'!C27="","",'Dépenses sur Factures'!C27)</f>
        <v/>
      </c>
      <c r="D27" s="53" t="str">
        <f>IF('Dépenses sur Factures'!D27="","",'Dépenses sur Factures'!D27)</f>
        <v/>
      </c>
      <c r="E27" s="53" t="str">
        <f>IF('Dépenses sur Factures'!E27="","",'Dépenses sur Factures'!E27)</f>
        <v/>
      </c>
      <c r="F27" s="96" t="str">
        <f>IF('Dépenses sur Factures'!F27="","",'Dépenses sur Factures'!F27)</f>
        <v/>
      </c>
      <c r="G27" s="96" t="str">
        <f>IF('Dépenses sur Factures'!G27="","",'Dépenses sur Factures'!G27)</f>
        <v/>
      </c>
      <c r="H27" s="54" t="str">
        <f>IF('Dépenses sur Factures'!H27="","",'Dépenses sur Factures'!H27)</f>
        <v/>
      </c>
      <c r="I27" s="126"/>
      <c r="J27" s="129" t="str">
        <f t="shared" si="7"/>
        <v/>
      </c>
      <c r="K27" s="129" t="str">
        <f t="shared" si="8"/>
        <v/>
      </c>
      <c r="L27" s="85"/>
      <c r="M27" s="236"/>
      <c r="N27" s="87"/>
      <c r="O27" s="137" t="str">
        <f>IF(AND(OR(I27="KO",L27&lt;&gt;""),OR(I27="",J27="",K27="")),Listes!$A$52,IF(AND(L27="",I27&lt;&gt;""),Listes!$A$53,IF(AND(H27&lt;L27,N27=""),Listes!$A$54,IF(AND(K27&lt;J27,N27=""),Listes!$A$55,IF(AND(L27&lt;&gt;"",L27&lt;H27,M27=""),Listes!$A$56,IF(AND(P27="",OR(I27&lt;&gt;"",J27&lt;&gt;"",K27&lt;&gt;"")),Listes!$A$57,""))))))</f>
        <v/>
      </c>
      <c r="P27" s="133"/>
      <c r="Q27" s="84">
        <f t="shared" si="9"/>
        <v>0</v>
      </c>
      <c r="R27" s="58">
        <f t="shared" si="3"/>
        <v>0</v>
      </c>
    </row>
    <row r="28" spans="1:18" ht="20.100000000000001" customHeight="1" x14ac:dyDescent="0.25">
      <c r="A28" s="70">
        <v>22</v>
      </c>
      <c r="B28" s="53" t="str">
        <f>IF('Dépenses sur Factures'!B28="","",'Dépenses sur Factures'!B28)</f>
        <v/>
      </c>
      <c r="C28" s="53" t="str">
        <f>IF('Dépenses sur Factures'!C28="","",'Dépenses sur Factures'!C28)</f>
        <v/>
      </c>
      <c r="D28" s="53" t="str">
        <f>IF('Dépenses sur Factures'!D28="","",'Dépenses sur Factures'!D28)</f>
        <v/>
      </c>
      <c r="E28" s="53" t="str">
        <f>IF('Dépenses sur Factures'!E28="","",'Dépenses sur Factures'!E28)</f>
        <v/>
      </c>
      <c r="F28" s="96" t="str">
        <f>IF('Dépenses sur Factures'!F28="","",'Dépenses sur Factures'!F28)</f>
        <v/>
      </c>
      <c r="G28" s="96" t="str">
        <f>IF('Dépenses sur Factures'!G28="","",'Dépenses sur Factures'!G28)</f>
        <v/>
      </c>
      <c r="H28" s="54" t="str">
        <f>IF('Dépenses sur Factures'!H28="","",'Dépenses sur Factures'!H28)</f>
        <v/>
      </c>
      <c r="I28" s="126"/>
      <c r="J28" s="129" t="str">
        <f t="shared" si="7"/>
        <v/>
      </c>
      <c r="K28" s="129" t="str">
        <f t="shared" si="8"/>
        <v/>
      </c>
      <c r="L28" s="85"/>
      <c r="M28" s="236"/>
      <c r="N28" s="87"/>
      <c r="O28" s="137" t="str">
        <f>IF(AND(OR(I28="KO",L28&lt;&gt;""),OR(I28="",J28="",K28="")),Listes!$A$52,IF(AND(L28="",I28&lt;&gt;""),Listes!$A$53,IF(AND(H28&lt;L28,N28=""),Listes!$A$54,IF(AND(K28&lt;J28,N28=""),Listes!$A$55,IF(AND(L28&lt;&gt;"",L28&lt;H28,M28=""),Listes!$A$56,IF(AND(P28="",OR(I28&lt;&gt;"",J28&lt;&gt;"",K28&lt;&gt;"")),Listes!$A$57,""))))))</f>
        <v/>
      </c>
      <c r="P28" s="133"/>
      <c r="Q28" s="84">
        <f t="shared" si="9"/>
        <v>0</v>
      </c>
      <c r="R28" s="58">
        <f t="shared" si="3"/>
        <v>0</v>
      </c>
    </row>
    <row r="29" spans="1:18" ht="20.100000000000001" customHeight="1" x14ac:dyDescent="0.25">
      <c r="A29" s="70">
        <v>23</v>
      </c>
      <c r="B29" s="53" t="str">
        <f>IF('Dépenses sur Factures'!B29="","",'Dépenses sur Factures'!B29)</f>
        <v/>
      </c>
      <c r="C29" s="53" t="str">
        <f>IF('Dépenses sur Factures'!C29="","",'Dépenses sur Factures'!C29)</f>
        <v/>
      </c>
      <c r="D29" s="53" t="str">
        <f>IF('Dépenses sur Factures'!D29="","",'Dépenses sur Factures'!D29)</f>
        <v/>
      </c>
      <c r="E29" s="53" t="str">
        <f>IF('Dépenses sur Factures'!E29="","",'Dépenses sur Factures'!E29)</f>
        <v/>
      </c>
      <c r="F29" s="96" t="str">
        <f>IF('Dépenses sur Factures'!F29="","",'Dépenses sur Factures'!F29)</f>
        <v/>
      </c>
      <c r="G29" s="96" t="str">
        <f>IF('Dépenses sur Factures'!G29="","",'Dépenses sur Factures'!G29)</f>
        <v/>
      </c>
      <c r="H29" s="54" t="str">
        <f>IF('Dépenses sur Factures'!H29="","",'Dépenses sur Factures'!H29)</f>
        <v/>
      </c>
      <c r="I29" s="126"/>
      <c r="J29" s="129" t="str">
        <f t="shared" si="7"/>
        <v/>
      </c>
      <c r="K29" s="129" t="str">
        <f t="shared" si="8"/>
        <v/>
      </c>
      <c r="L29" s="85"/>
      <c r="M29" s="236"/>
      <c r="N29" s="87"/>
      <c r="O29" s="137" t="str">
        <f>IF(AND(OR(I29="KO",L29&lt;&gt;""),OR(I29="",J29="",K29="")),Listes!$A$52,IF(AND(L29="",I29&lt;&gt;""),Listes!$A$53,IF(AND(H29&lt;L29,N29=""),Listes!$A$54,IF(AND(K29&lt;J29,N29=""),Listes!$A$55,IF(AND(L29&lt;&gt;"",L29&lt;H29,M29=""),Listes!$A$56,IF(AND(P29="",OR(I29&lt;&gt;"",J29&lt;&gt;"",K29&lt;&gt;"")),Listes!$A$57,""))))))</f>
        <v/>
      </c>
      <c r="P29" s="133"/>
      <c r="Q29" s="84">
        <f t="shared" si="9"/>
        <v>0</v>
      </c>
      <c r="R29" s="58">
        <f t="shared" si="3"/>
        <v>0</v>
      </c>
    </row>
    <row r="30" spans="1:18" ht="20.100000000000001" customHeight="1" x14ac:dyDescent="0.25">
      <c r="A30" s="70">
        <v>24</v>
      </c>
      <c r="B30" s="53" t="str">
        <f>IF('Dépenses sur Factures'!B30="","",'Dépenses sur Factures'!B30)</f>
        <v/>
      </c>
      <c r="C30" s="53" t="str">
        <f>IF('Dépenses sur Factures'!C30="","",'Dépenses sur Factures'!C30)</f>
        <v/>
      </c>
      <c r="D30" s="53" t="str">
        <f>IF('Dépenses sur Factures'!D30="","",'Dépenses sur Factures'!D30)</f>
        <v/>
      </c>
      <c r="E30" s="53" t="str">
        <f>IF('Dépenses sur Factures'!E30="","",'Dépenses sur Factures'!E30)</f>
        <v/>
      </c>
      <c r="F30" s="96" t="str">
        <f>IF('Dépenses sur Factures'!F30="","",'Dépenses sur Factures'!F30)</f>
        <v/>
      </c>
      <c r="G30" s="96" t="str">
        <f>IF('Dépenses sur Factures'!G30="","",'Dépenses sur Factures'!G30)</f>
        <v/>
      </c>
      <c r="H30" s="54" t="str">
        <f>IF('Dépenses sur Factures'!H30="","",'Dépenses sur Factures'!H30)</f>
        <v/>
      </c>
      <c r="I30" s="126"/>
      <c r="J30" s="129" t="str">
        <f t="shared" si="7"/>
        <v/>
      </c>
      <c r="K30" s="129" t="str">
        <f t="shared" si="8"/>
        <v/>
      </c>
      <c r="L30" s="85"/>
      <c r="M30" s="236"/>
      <c r="N30" s="87"/>
      <c r="O30" s="137" t="str">
        <f>IF(AND(OR(I30="KO",L30&lt;&gt;""),OR(I30="",J30="",K30="")),Listes!$A$52,IF(AND(L30="",I30&lt;&gt;""),Listes!$A$53,IF(AND(H30&lt;L30,N30=""),Listes!$A$54,IF(AND(K30&lt;J30,N30=""),Listes!$A$55,IF(AND(L30&lt;&gt;"",L30&lt;H30,M30=""),Listes!$A$56,IF(AND(P30="",OR(I30&lt;&gt;"",J30&lt;&gt;"",K30&lt;&gt;"")),Listes!$A$57,""))))))</f>
        <v/>
      </c>
      <c r="P30" s="133"/>
      <c r="Q30" s="84">
        <f t="shared" si="9"/>
        <v>0</v>
      </c>
      <c r="R30" s="58">
        <f t="shared" si="3"/>
        <v>0</v>
      </c>
    </row>
    <row r="31" spans="1:18" ht="20.100000000000001" customHeight="1" x14ac:dyDescent="0.25">
      <c r="A31" s="70">
        <v>25</v>
      </c>
      <c r="B31" s="53" t="str">
        <f>IF('Dépenses sur Factures'!B31="","",'Dépenses sur Factures'!B31)</f>
        <v/>
      </c>
      <c r="C31" s="53" t="str">
        <f>IF('Dépenses sur Factures'!C31="","",'Dépenses sur Factures'!C31)</f>
        <v/>
      </c>
      <c r="D31" s="53" t="str">
        <f>IF('Dépenses sur Factures'!D31="","",'Dépenses sur Factures'!D31)</f>
        <v/>
      </c>
      <c r="E31" s="53" t="str">
        <f>IF('Dépenses sur Factures'!E31="","",'Dépenses sur Factures'!E31)</f>
        <v/>
      </c>
      <c r="F31" s="96" t="str">
        <f>IF('Dépenses sur Factures'!F31="","",'Dépenses sur Factures'!F31)</f>
        <v/>
      </c>
      <c r="G31" s="96" t="str">
        <f>IF('Dépenses sur Factures'!G31="","",'Dépenses sur Factures'!G31)</f>
        <v/>
      </c>
      <c r="H31" s="54" t="str">
        <f>IF('Dépenses sur Factures'!H31="","",'Dépenses sur Factures'!H31)</f>
        <v/>
      </c>
      <c r="I31" s="126"/>
      <c r="J31" s="129" t="str">
        <f t="shared" si="7"/>
        <v/>
      </c>
      <c r="K31" s="129" t="str">
        <f t="shared" si="8"/>
        <v/>
      </c>
      <c r="L31" s="85"/>
      <c r="M31" s="236"/>
      <c r="N31" s="87"/>
      <c r="O31" s="137" t="str">
        <f>IF(AND(OR(I31="KO",L31&lt;&gt;""),OR(I31="",J31="",K31="")),Listes!$A$52,IF(AND(L31="",I31&lt;&gt;""),Listes!$A$53,IF(AND(H31&lt;L31,N31=""),Listes!$A$54,IF(AND(K31&lt;J31,N31=""),Listes!$A$55,IF(AND(L31&lt;&gt;"",L31&lt;H31,M31=""),Listes!$A$56,IF(AND(P31="",OR(I31&lt;&gt;"",J31&lt;&gt;"",K31&lt;&gt;"")),Listes!$A$57,""))))))</f>
        <v/>
      </c>
      <c r="P31" s="133"/>
      <c r="Q31" s="84">
        <f t="shared" si="9"/>
        <v>0</v>
      </c>
      <c r="R31" s="58">
        <f t="shared" si="3"/>
        <v>0</v>
      </c>
    </row>
    <row r="32" spans="1:18" ht="20.100000000000001" customHeight="1" x14ac:dyDescent="0.25">
      <c r="A32" s="70">
        <v>26</v>
      </c>
      <c r="B32" s="53" t="str">
        <f>IF('Dépenses sur Factures'!B32="","",'Dépenses sur Factures'!B32)</f>
        <v/>
      </c>
      <c r="C32" s="53" t="str">
        <f>IF('Dépenses sur Factures'!C32="","",'Dépenses sur Factures'!C32)</f>
        <v/>
      </c>
      <c r="D32" s="53" t="str">
        <f>IF('Dépenses sur Factures'!D32="","",'Dépenses sur Factures'!D32)</f>
        <v/>
      </c>
      <c r="E32" s="53" t="str">
        <f>IF('Dépenses sur Factures'!E32="","",'Dépenses sur Factures'!E32)</f>
        <v/>
      </c>
      <c r="F32" s="96" t="str">
        <f>IF('Dépenses sur Factures'!F32="","",'Dépenses sur Factures'!F32)</f>
        <v/>
      </c>
      <c r="G32" s="96" t="str">
        <f>IF('Dépenses sur Factures'!G32="","",'Dépenses sur Factures'!G32)</f>
        <v/>
      </c>
      <c r="H32" s="54" t="str">
        <f>IF('Dépenses sur Factures'!H32="","",'Dépenses sur Factures'!H32)</f>
        <v/>
      </c>
      <c r="I32" s="126"/>
      <c r="J32" s="129" t="str">
        <f t="shared" si="7"/>
        <v/>
      </c>
      <c r="K32" s="129" t="str">
        <f t="shared" si="8"/>
        <v/>
      </c>
      <c r="L32" s="85"/>
      <c r="M32" s="236"/>
      <c r="N32" s="87"/>
      <c r="O32" s="137" t="str">
        <f>IF(AND(OR(I32="KO",L32&lt;&gt;""),OR(I32="",J32="",K32="")),Listes!$A$52,IF(AND(L32="",I32&lt;&gt;""),Listes!$A$53,IF(AND(H32&lt;L32,N32=""),Listes!$A$54,IF(AND(K32&lt;J32,N32=""),Listes!$A$55,IF(AND(L32&lt;&gt;"",L32&lt;H32,M32=""),Listes!$A$56,IF(AND(P32="",OR(I32&lt;&gt;"",J32&lt;&gt;"",K32&lt;&gt;"")),Listes!$A$57,""))))))</f>
        <v/>
      </c>
      <c r="P32" s="133"/>
      <c r="Q32" s="84">
        <f t="shared" si="9"/>
        <v>0</v>
      </c>
      <c r="R32" s="58">
        <f t="shared" si="3"/>
        <v>0</v>
      </c>
    </row>
    <row r="33" spans="1:18" ht="20.100000000000001" customHeight="1" x14ac:dyDescent="0.25">
      <c r="A33" s="70">
        <v>27</v>
      </c>
      <c r="B33" s="53" t="str">
        <f>IF('Dépenses sur Factures'!B33="","",'Dépenses sur Factures'!B33)</f>
        <v/>
      </c>
      <c r="C33" s="53" t="str">
        <f>IF('Dépenses sur Factures'!C33="","",'Dépenses sur Factures'!C33)</f>
        <v/>
      </c>
      <c r="D33" s="53" t="str">
        <f>IF('Dépenses sur Factures'!D33="","",'Dépenses sur Factures'!D33)</f>
        <v/>
      </c>
      <c r="E33" s="53" t="str">
        <f>IF('Dépenses sur Factures'!E33="","",'Dépenses sur Factures'!E33)</f>
        <v/>
      </c>
      <c r="F33" s="96" t="str">
        <f>IF('Dépenses sur Factures'!F33="","",'Dépenses sur Factures'!F33)</f>
        <v/>
      </c>
      <c r="G33" s="96" t="str">
        <f>IF('Dépenses sur Factures'!G33="","",'Dépenses sur Factures'!G33)</f>
        <v/>
      </c>
      <c r="H33" s="54" t="str">
        <f>IF('Dépenses sur Factures'!H33="","",'Dépenses sur Factures'!H33)</f>
        <v/>
      </c>
      <c r="I33" s="126"/>
      <c r="J33" s="129" t="str">
        <f t="shared" si="7"/>
        <v/>
      </c>
      <c r="K33" s="129" t="str">
        <f t="shared" si="8"/>
        <v/>
      </c>
      <c r="L33" s="85"/>
      <c r="M33" s="236"/>
      <c r="N33" s="87"/>
      <c r="O33" s="137" t="str">
        <f>IF(AND(OR(I33="KO",L33&lt;&gt;""),OR(I33="",J33="",K33="")),Listes!$A$52,IF(AND(L33="",I33&lt;&gt;""),Listes!$A$53,IF(AND(H33&lt;L33,N33=""),Listes!$A$54,IF(AND(K33&lt;J33,N33=""),Listes!$A$55,IF(AND(L33&lt;&gt;"",L33&lt;H33,M33=""),Listes!$A$56,IF(AND(P33="",OR(I33&lt;&gt;"",J33&lt;&gt;"",K33&lt;&gt;"")),Listes!$A$57,""))))))</f>
        <v/>
      </c>
      <c r="P33" s="133"/>
      <c r="Q33" s="84">
        <f t="shared" si="9"/>
        <v>0</v>
      </c>
      <c r="R33" s="58">
        <f t="shared" si="3"/>
        <v>0</v>
      </c>
    </row>
    <row r="34" spans="1:18" ht="20.100000000000001" customHeight="1" x14ac:dyDescent="0.25">
      <c r="A34" s="70">
        <v>28</v>
      </c>
      <c r="B34" s="53" t="str">
        <f>IF('Dépenses sur Factures'!B34="","",'Dépenses sur Factures'!B34)</f>
        <v/>
      </c>
      <c r="C34" s="53" t="str">
        <f>IF('Dépenses sur Factures'!C34="","",'Dépenses sur Factures'!C34)</f>
        <v/>
      </c>
      <c r="D34" s="53" t="str">
        <f>IF('Dépenses sur Factures'!D34="","",'Dépenses sur Factures'!D34)</f>
        <v/>
      </c>
      <c r="E34" s="53" t="str">
        <f>IF('Dépenses sur Factures'!E34="","",'Dépenses sur Factures'!E34)</f>
        <v/>
      </c>
      <c r="F34" s="96" t="str">
        <f>IF('Dépenses sur Factures'!F34="","",'Dépenses sur Factures'!F34)</f>
        <v/>
      </c>
      <c r="G34" s="96" t="str">
        <f>IF('Dépenses sur Factures'!G34="","",'Dépenses sur Factures'!G34)</f>
        <v/>
      </c>
      <c r="H34" s="54" t="str">
        <f>IF('Dépenses sur Factures'!H34="","",'Dépenses sur Factures'!H34)</f>
        <v/>
      </c>
      <c r="I34" s="126"/>
      <c r="J34" s="129" t="str">
        <f t="shared" si="7"/>
        <v/>
      </c>
      <c r="K34" s="129" t="str">
        <f t="shared" si="8"/>
        <v/>
      </c>
      <c r="L34" s="85"/>
      <c r="M34" s="236"/>
      <c r="N34" s="87"/>
      <c r="O34" s="137" t="str">
        <f>IF(AND(OR(I34="KO",L34&lt;&gt;""),OR(I34="",J34="",K34="")),Listes!$A$52,IF(AND(L34="",I34&lt;&gt;""),Listes!$A$53,IF(AND(H34&lt;L34,N34=""),Listes!$A$54,IF(AND(K34&lt;J34,N34=""),Listes!$A$55,IF(AND(L34&lt;&gt;"",L34&lt;H34,M34=""),Listes!$A$56,IF(AND(P34="",OR(I34&lt;&gt;"",J34&lt;&gt;"",K34&lt;&gt;"")),Listes!$A$57,""))))))</f>
        <v/>
      </c>
      <c r="P34" s="133"/>
      <c r="Q34" s="84">
        <f t="shared" si="9"/>
        <v>0</v>
      </c>
      <c r="R34" s="58">
        <f t="shared" si="3"/>
        <v>0</v>
      </c>
    </row>
    <row r="35" spans="1:18" ht="20.100000000000001" customHeight="1" x14ac:dyDescent="0.25">
      <c r="A35" s="70">
        <v>29</v>
      </c>
      <c r="B35" s="53" t="str">
        <f>IF('Dépenses sur Factures'!B35="","",'Dépenses sur Factures'!B35)</f>
        <v/>
      </c>
      <c r="C35" s="53" t="str">
        <f>IF('Dépenses sur Factures'!C35="","",'Dépenses sur Factures'!C35)</f>
        <v/>
      </c>
      <c r="D35" s="53" t="str">
        <f>IF('Dépenses sur Factures'!D35="","",'Dépenses sur Factures'!D35)</f>
        <v/>
      </c>
      <c r="E35" s="53" t="str">
        <f>IF('Dépenses sur Factures'!E35="","",'Dépenses sur Factures'!E35)</f>
        <v/>
      </c>
      <c r="F35" s="96" t="str">
        <f>IF('Dépenses sur Factures'!F35="","",'Dépenses sur Factures'!F35)</f>
        <v/>
      </c>
      <c r="G35" s="96" t="str">
        <f>IF('Dépenses sur Factures'!G35="","",'Dépenses sur Factures'!G35)</f>
        <v/>
      </c>
      <c r="H35" s="54" t="str">
        <f>IF('Dépenses sur Factures'!H35="","",'Dépenses sur Factures'!H35)</f>
        <v/>
      </c>
      <c r="I35" s="126"/>
      <c r="J35" s="129" t="str">
        <f t="shared" si="7"/>
        <v/>
      </c>
      <c r="K35" s="129" t="str">
        <f t="shared" si="8"/>
        <v/>
      </c>
      <c r="L35" s="85"/>
      <c r="M35" s="236"/>
      <c r="N35" s="87"/>
      <c r="O35" s="137" t="str">
        <f>IF(AND(OR(I35="KO",L35&lt;&gt;""),OR(I35="",J35="",K35="")),Listes!$A$52,IF(AND(L35="",I35&lt;&gt;""),Listes!$A$53,IF(AND(H35&lt;L35,N35=""),Listes!$A$54,IF(AND(K35&lt;J35,N35=""),Listes!$A$55,IF(AND(L35&lt;&gt;"",L35&lt;H35,M35=""),Listes!$A$56,IF(AND(P35="",OR(I35&lt;&gt;"",J35&lt;&gt;"",K35&lt;&gt;"")),Listes!$A$57,""))))))</f>
        <v/>
      </c>
      <c r="P35" s="133"/>
      <c r="Q35" s="84">
        <f t="shared" si="9"/>
        <v>0</v>
      </c>
      <c r="R35" s="58">
        <f t="shared" si="3"/>
        <v>0</v>
      </c>
    </row>
    <row r="36" spans="1:18" ht="20.100000000000001" customHeight="1" x14ac:dyDescent="0.25">
      <c r="A36" s="70">
        <v>30</v>
      </c>
      <c r="B36" s="53" t="str">
        <f>IF('Dépenses sur Factures'!B36="","",'Dépenses sur Factures'!B36)</f>
        <v/>
      </c>
      <c r="C36" s="53" t="str">
        <f>IF('Dépenses sur Factures'!C36="","",'Dépenses sur Factures'!C36)</f>
        <v/>
      </c>
      <c r="D36" s="53" t="str">
        <f>IF('Dépenses sur Factures'!D36="","",'Dépenses sur Factures'!D36)</f>
        <v/>
      </c>
      <c r="E36" s="53" t="str">
        <f>IF('Dépenses sur Factures'!E36="","",'Dépenses sur Factures'!E36)</f>
        <v/>
      </c>
      <c r="F36" s="96" t="str">
        <f>IF('Dépenses sur Factures'!F36="","",'Dépenses sur Factures'!F36)</f>
        <v/>
      </c>
      <c r="G36" s="96" t="str">
        <f>IF('Dépenses sur Factures'!G36="","",'Dépenses sur Factures'!G36)</f>
        <v/>
      </c>
      <c r="H36" s="54" t="str">
        <f>IF('Dépenses sur Factures'!H36="","",'Dépenses sur Factures'!H36)</f>
        <v/>
      </c>
      <c r="I36" s="126"/>
      <c r="J36" s="129" t="str">
        <f t="shared" si="7"/>
        <v/>
      </c>
      <c r="K36" s="129" t="str">
        <f t="shared" si="8"/>
        <v/>
      </c>
      <c r="L36" s="85"/>
      <c r="M36" s="236"/>
      <c r="N36" s="87"/>
      <c r="O36" s="137" t="str">
        <f>IF(AND(OR(I36="KO",L36&lt;&gt;""),OR(I36="",J36="",K36="")),Listes!$A$52,IF(AND(L36="",I36&lt;&gt;""),Listes!$A$53,IF(AND(H36&lt;L36,N36=""),Listes!$A$54,IF(AND(K36&lt;J36,N36=""),Listes!$A$55,IF(AND(L36&lt;&gt;"",L36&lt;H36,M36=""),Listes!$A$56,IF(AND(P36="",OR(I36&lt;&gt;"",J36&lt;&gt;"",K36&lt;&gt;"")),Listes!$A$57,""))))))</f>
        <v/>
      </c>
      <c r="P36" s="133"/>
      <c r="Q36" s="84">
        <f t="shared" si="9"/>
        <v>0</v>
      </c>
      <c r="R36" s="58">
        <f t="shared" si="3"/>
        <v>0</v>
      </c>
    </row>
    <row r="37" spans="1:18" ht="20.100000000000001" customHeight="1" x14ac:dyDescent="0.25">
      <c r="A37" s="70">
        <v>31</v>
      </c>
      <c r="B37" s="53" t="str">
        <f>IF('Dépenses sur Factures'!B37="","",'Dépenses sur Factures'!B37)</f>
        <v/>
      </c>
      <c r="C37" s="53" t="str">
        <f>IF('Dépenses sur Factures'!C37="","",'Dépenses sur Factures'!C37)</f>
        <v/>
      </c>
      <c r="D37" s="53" t="str">
        <f>IF('Dépenses sur Factures'!D37="","",'Dépenses sur Factures'!D37)</f>
        <v/>
      </c>
      <c r="E37" s="53" t="str">
        <f>IF('Dépenses sur Factures'!E37="","",'Dépenses sur Factures'!E37)</f>
        <v/>
      </c>
      <c r="F37" s="96" t="str">
        <f>IF('Dépenses sur Factures'!F37="","",'Dépenses sur Factures'!F37)</f>
        <v/>
      </c>
      <c r="G37" s="96" t="str">
        <f>IF('Dépenses sur Factures'!G37="","",'Dépenses sur Factures'!G37)</f>
        <v/>
      </c>
      <c r="H37" s="54" t="str">
        <f>IF('Dépenses sur Factures'!H37="","",'Dépenses sur Factures'!H37)</f>
        <v/>
      </c>
      <c r="I37" s="126"/>
      <c r="J37" s="129" t="str">
        <f t="shared" si="7"/>
        <v/>
      </c>
      <c r="K37" s="129" t="str">
        <f t="shared" si="8"/>
        <v/>
      </c>
      <c r="L37" s="85"/>
      <c r="M37" s="236"/>
      <c r="N37" s="87"/>
      <c r="O37" s="137" t="str">
        <f>IF(AND(OR(I37="KO",L37&lt;&gt;""),OR(I37="",J37="",K37="")),Listes!$A$52,IF(AND(L37="",I37&lt;&gt;""),Listes!$A$53,IF(AND(H37&lt;L37,N37=""),Listes!$A$54,IF(AND(K37&lt;J37,N37=""),Listes!$A$55,IF(AND(L37&lt;&gt;"",L37&lt;H37,M37=""),Listes!$A$56,IF(AND(P37="",OR(I37&lt;&gt;"",J37&lt;&gt;"",K37&lt;&gt;"")),Listes!$A$57,""))))))</f>
        <v/>
      </c>
      <c r="P37" s="133"/>
      <c r="Q37" s="84">
        <f t="shared" si="9"/>
        <v>0</v>
      </c>
      <c r="R37" s="58">
        <f t="shared" si="3"/>
        <v>0</v>
      </c>
    </row>
    <row r="38" spans="1:18" ht="20.100000000000001" customHeight="1" x14ac:dyDescent="0.25">
      <c r="A38" s="70">
        <v>32</v>
      </c>
      <c r="B38" s="53" t="str">
        <f>IF('Dépenses sur Factures'!B38="","",'Dépenses sur Factures'!B38)</f>
        <v/>
      </c>
      <c r="C38" s="53" t="str">
        <f>IF('Dépenses sur Factures'!C38="","",'Dépenses sur Factures'!C38)</f>
        <v/>
      </c>
      <c r="D38" s="53" t="str">
        <f>IF('Dépenses sur Factures'!D38="","",'Dépenses sur Factures'!D38)</f>
        <v/>
      </c>
      <c r="E38" s="53" t="str">
        <f>IF('Dépenses sur Factures'!E38="","",'Dépenses sur Factures'!E38)</f>
        <v/>
      </c>
      <c r="F38" s="96" t="str">
        <f>IF('Dépenses sur Factures'!F38="","",'Dépenses sur Factures'!F38)</f>
        <v/>
      </c>
      <c r="G38" s="96" t="str">
        <f>IF('Dépenses sur Factures'!G38="","",'Dépenses sur Factures'!G38)</f>
        <v/>
      </c>
      <c r="H38" s="54" t="str">
        <f>IF('Dépenses sur Factures'!H38="","",'Dépenses sur Factures'!H38)</f>
        <v/>
      </c>
      <c r="I38" s="126"/>
      <c r="J38" s="129" t="str">
        <f t="shared" si="7"/>
        <v/>
      </c>
      <c r="K38" s="129" t="str">
        <f t="shared" si="8"/>
        <v/>
      </c>
      <c r="L38" s="85"/>
      <c r="M38" s="236"/>
      <c r="N38" s="87"/>
      <c r="O38" s="137" t="str">
        <f>IF(AND(OR(I38="KO",L38&lt;&gt;""),OR(I38="",J38="",K38="")),Listes!$A$52,IF(AND(L38="",I38&lt;&gt;""),Listes!$A$53,IF(AND(H38&lt;L38,N38=""),Listes!$A$54,IF(AND(K38&lt;J38,N38=""),Listes!$A$55,IF(AND(L38&lt;&gt;"",L38&lt;H38,M38=""),Listes!$A$56,IF(AND(P38="",OR(I38&lt;&gt;"",J38&lt;&gt;"",K38&lt;&gt;"")),Listes!$A$57,""))))))</f>
        <v/>
      </c>
      <c r="P38" s="133"/>
      <c r="Q38" s="84">
        <f t="shared" si="9"/>
        <v>0</v>
      </c>
      <c r="R38" s="58">
        <f t="shared" si="3"/>
        <v>0</v>
      </c>
    </row>
    <row r="39" spans="1:18" ht="20.100000000000001" customHeight="1" x14ac:dyDescent="0.25">
      <c r="A39" s="70">
        <v>33</v>
      </c>
      <c r="B39" s="53" t="str">
        <f>IF('Dépenses sur Factures'!B39="","",'Dépenses sur Factures'!B39)</f>
        <v/>
      </c>
      <c r="C39" s="53" t="str">
        <f>IF('Dépenses sur Factures'!C39="","",'Dépenses sur Factures'!C39)</f>
        <v/>
      </c>
      <c r="D39" s="53" t="str">
        <f>IF('Dépenses sur Factures'!D39="","",'Dépenses sur Factures'!D39)</f>
        <v/>
      </c>
      <c r="E39" s="53" t="str">
        <f>IF('Dépenses sur Factures'!E39="","",'Dépenses sur Factures'!E39)</f>
        <v/>
      </c>
      <c r="F39" s="96" t="str">
        <f>IF('Dépenses sur Factures'!F39="","",'Dépenses sur Factures'!F39)</f>
        <v/>
      </c>
      <c r="G39" s="96" t="str">
        <f>IF('Dépenses sur Factures'!G39="","",'Dépenses sur Factures'!G39)</f>
        <v/>
      </c>
      <c r="H39" s="54" t="str">
        <f>IF('Dépenses sur Factures'!H39="","",'Dépenses sur Factures'!H39)</f>
        <v/>
      </c>
      <c r="I39" s="126"/>
      <c r="J39" s="129" t="str">
        <f t="shared" si="7"/>
        <v/>
      </c>
      <c r="K39" s="129" t="str">
        <f t="shared" si="8"/>
        <v/>
      </c>
      <c r="L39" s="85"/>
      <c r="M39" s="236"/>
      <c r="N39" s="87"/>
      <c r="O39" s="137" t="str">
        <f>IF(AND(OR(I39="KO",L39&lt;&gt;""),OR(I39="",J39="",K39="")),Listes!$A$52,IF(AND(L39="",I39&lt;&gt;""),Listes!$A$53,IF(AND(H39&lt;L39,N39=""),Listes!$A$54,IF(AND(K39&lt;J39,N39=""),Listes!$A$55,IF(AND(L39&lt;&gt;"",L39&lt;H39,M39=""),Listes!$A$56,IF(AND(P39="",OR(I39&lt;&gt;"",J39&lt;&gt;"",K39&lt;&gt;"")),Listes!$A$57,""))))))</f>
        <v/>
      </c>
      <c r="P39" s="133"/>
      <c r="Q39" s="84">
        <f t="shared" si="9"/>
        <v>0</v>
      </c>
      <c r="R39" s="58">
        <f t="shared" si="3"/>
        <v>0</v>
      </c>
    </row>
    <row r="40" spans="1:18" ht="20.100000000000001" customHeight="1" x14ac:dyDescent="0.25">
      <c r="A40" s="70">
        <v>34</v>
      </c>
      <c r="B40" s="53" t="str">
        <f>IF('Dépenses sur Factures'!B40="","",'Dépenses sur Factures'!B40)</f>
        <v/>
      </c>
      <c r="C40" s="53" t="str">
        <f>IF('Dépenses sur Factures'!C40="","",'Dépenses sur Factures'!C40)</f>
        <v/>
      </c>
      <c r="D40" s="53" t="str">
        <f>IF('Dépenses sur Factures'!D40="","",'Dépenses sur Factures'!D40)</f>
        <v/>
      </c>
      <c r="E40" s="53" t="str">
        <f>IF('Dépenses sur Factures'!E40="","",'Dépenses sur Factures'!E40)</f>
        <v/>
      </c>
      <c r="F40" s="96" t="str">
        <f>IF('Dépenses sur Factures'!F40="","",'Dépenses sur Factures'!F40)</f>
        <v/>
      </c>
      <c r="G40" s="96" t="str">
        <f>IF('Dépenses sur Factures'!G40="","",'Dépenses sur Factures'!G40)</f>
        <v/>
      </c>
      <c r="H40" s="54" t="str">
        <f>IF('Dépenses sur Factures'!H40="","",'Dépenses sur Factures'!H40)</f>
        <v/>
      </c>
      <c r="I40" s="126"/>
      <c r="J40" s="129" t="str">
        <f t="shared" si="7"/>
        <v/>
      </c>
      <c r="K40" s="129" t="str">
        <f t="shared" si="8"/>
        <v/>
      </c>
      <c r="L40" s="85"/>
      <c r="M40" s="236"/>
      <c r="N40" s="87"/>
      <c r="O40" s="137" t="str">
        <f>IF(AND(OR(I40="KO",L40&lt;&gt;""),OR(I40="",J40="",K40="")),Listes!$A$52,IF(AND(L40="",I40&lt;&gt;""),Listes!$A$53,IF(AND(H40&lt;L40,N40=""),Listes!$A$54,IF(AND(K40&lt;J40,N40=""),Listes!$A$55,IF(AND(L40&lt;&gt;"",L40&lt;H40,M40=""),Listes!$A$56,IF(AND(P40="",OR(I40&lt;&gt;"",J40&lt;&gt;"",K40&lt;&gt;"")),Listes!$A$57,""))))))</f>
        <v/>
      </c>
      <c r="P40" s="133"/>
      <c r="Q40" s="84">
        <f t="shared" si="9"/>
        <v>0</v>
      </c>
      <c r="R40" s="58">
        <f t="shared" si="3"/>
        <v>0</v>
      </c>
    </row>
    <row r="41" spans="1:18" ht="20.100000000000001" customHeight="1" x14ac:dyDescent="0.25">
      <c r="A41" s="70">
        <v>35</v>
      </c>
      <c r="B41" s="53" t="str">
        <f>IF('Dépenses sur Factures'!B41="","",'Dépenses sur Factures'!B41)</f>
        <v/>
      </c>
      <c r="C41" s="53" t="str">
        <f>IF('Dépenses sur Factures'!C41="","",'Dépenses sur Factures'!C41)</f>
        <v/>
      </c>
      <c r="D41" s="53" t="str">
        <f>IF('Dépenses sur Factures'!D41="","",'Dépenses sur Factures'!D41)</f>
        <v/>
      </c>
      <c r="E41" s="53" t="str">
        <f>IF('Dépenses sur Factures'!E41="","",'Dépenses sur Factures'!E41)</f>
        <v/>
      </c>
      <c r="F41" s="96" t="str">
        <f>IF('Dépenses sur Factures'!F41="","",'Dépenses sur Factures'!F41)</f>
        <v/>
      </c>
      <c r="G41" s="96" t="str">
        <f>IF('Dépenses sur Factures'!G41="","",'Dépenses sur Factures'!G41)</f>
        <v/>
      </c>
      <c r="H41" s="54" t="str">
        <f>IF('Dépenses sur Factures'!H41="","",'Dépenses sur Factures'!H41)</f>
        <v/>
      </c>
      <c r="I41" s="126"/>
      <c r="J41" s="129" t="str">
        <f t="shared" si="7"/>
        <v/>
      </c>
      <c r="K41" s="129" t="str">
        <f t="shared" si="8"/>
        <v/>
      </c>
      <c r="L41" s="85"/>
      <c r="M41" s="236"/>
      <c r="N41" s="87"/>
      <c r="O41" s="137" t="str">
        <f>IF(AND(OR(I41="KO",L41&lt;&gt;""),OR(I41="",J41="",K41="")),Listes!$A$52,IF(AND(L41="",I41&lt;&gt;""),Listes!$A$53,IF(AND(H41&lt;L41,N41=""),Listes!$A$54,IF(AND(K41&lt;J41,N41=""),Listes!$A$55,IF(AND(L41&lt;&gt;"",L41&lt;H41,M41=""),Listes!$A$56,IF(AND(P41="",OR(I41&lt;&gt;"",J41&lt;&gt;"",K41&lt;&gt;"")),Listes!$A$57,""))))))</f>
        <v/>
      </c>
      <c r="P41" s="133"/>
      <c r="Q41" s="84">
        <f t="shared" si="9"/>
        <v>0</v>
      </c>
      <c r="R41" s="58">
        <f t="shared" si="3"/>
        <v>0</v>
      </c>
    </row>
    <row r="42" spans="1:18" ht="20.100000000000001" customHeight="1" x14ac:dyDescent="0.25">
      <c r="A42" s="70">
        <v>36</v>
      </c>
      <c r="B42" s="53" t="str">
        <f>IF('Dépenses sur Factures'!B42="","",'Dépenses sur Factures'!B42)</f>
        <v/>
      </c>
      <c r="C42" s="53" t="str">
        <f>IF('Dépenses sur Factures'!C42="","",'Dépenses sur Factures'!C42)</f>
        <v/>
      </c>
      <c r="D42" s="53" t="str">
        <f>IF('Dépenses sur Factures'!D42="","",'Dépenses sur Factures'!D42)</f>
        <v/>
      </c>
      <c r="E42" s="53" t="str">
        <f>IF('Dépenses sur Factures'!E42="","",'Dépenses sur Factures'!E42)</f>
        <v/>
      </c>
      <c r="F42" s="96" t="str">
        <f>IF('Dépenses sur Factures'!F42="","",'Dépenses sur Factures'!F42)</f>
        <v/>
      </c>
      <c r="G42" s="96" t="str">
        <f>IF('Dépenses sur Factures'!G42="","",'Dépenses sur Factures'!G42)</f>
        <v/>
      </c>
      <c r="H42" s="54" t="str">
        <f>IF('Dépenses sur Factures'!H42="","",'Dépenses sur Factures'!H42)</f>
        <v/>
      </c>
      <c r="I42" s="126"/>
      <c r="J42" s="129" t="str">
        <f t="shared" si="7"/>
        <v/>
      </c>
      <c r="K42" s="129" t="str">
        <f t="shared" si="8"/>
        <v/>
      </c>
      <c r="L42" s="85"/>
      <c r="M42" s="236"/>
      <c r="N42" s="87"/>
      <c r="O42" s="137" t="str">
        <f>IF(AND(OR(I42="KO",L42&lt;&gt;""),OR(I42="",J42="",K42="")),Listes!$A$52,IF(AND(L42="",I42&lt;&gt;""),Listes!$A$53,IF(AND(H42&lt;L42,N42=""),Listes!$A$54,IF(AND(K42&lt;J42,N42=""),Listes!$A$55,IF(AND(L42&lt;&gt;"",L42&lt;H42,M42=""),Listes!$A$56,IF(AND(P42="",OR(I42&lt;&gt;"",J42&lt;&gt;"",K42&lt;&gt;"")),Listes!$A$57,""))))))</f>
        <v/>
      </c>
      <c r="P42" s="133"/>
      <c r="Q42" s="84">
        <f t="shared" si="9"/>
        <v>0</v>
      </c>
      <c r="R42" s="58">
        <f t="shared" si="3"/>
        <v>0</v>
      </c>
    </row>
    <row r="43" spans="1:18" ht="20.100000000000001" customHeight="1" x14ac:dyDescent="0.25">
      <c r="A43" s="70">
        <v>37</v>
      </c>
      <c r="B43" s="53" t="str">
        <f>IF('Dépenses sur Factures'!B43="","",'Dépenses sur Factures'!B43)</f>
        <v/>
      </c>
      <c r="C43" s="53" t="str">
        <f>IF('Dépenses sur Factures'!C43="","",'Dépenses sur Factures'!C43)</f>
        <v/>
      </c>
      <c r="D43" s="53" t="str">
        <f>IF('Dépenses sur Factures'!D43="","",'Dépenses sur Factures'!D43)</f>
        <v/>
      </c>
      <c r="E43" s="53" t="str">
        <f>IF('Dépenses sur Factures'!E43="","",'Dépenses sur Factures'!E43)</f>
        <v/>
      </c>
      <c r="F43" s="96" t="str">
        <f>IF('Dépenses sur Factures'!F43="","",'Dépenses sur Factures'!F43)</f>
        <v/>
      </c>
      <c r="G43" s="96" t="str">
        <f>IF('Dépenses sur Factures'!G43="","",'Dépenses sur Factures'!G43)</f>
        <v/>
      </c>
      <c r="H43" s="54" t="str">
        <f>IF('Dépenses sur Factures'!H43="","",'Dépenses sur Factures'!H43)</f>
        <v/>
      </c>
      <c r="I43" s="126"/>
      <c r="J43" s="129" t="str">
        <f t="shared" si="7"/>
        <v/>
      </c>
      <c r="K43" s="129" t="str">
        <f t="shared" si="8"/>
        <v/>
      </c>
      <c r="L43" s="85"/>
      <c r="M43" s="236"/>
      <c r="N43" s="87"/>
      <c r="O43" s="137" t="str">
        <f>IF(AND(OR(I43="KO",L43&lt;&gt;""),OR(I43="",J43="",K43="")),Listes!$A$52,IF(AND(L43="",I43&lt;&gt;""),Listes!$A$53,IF(AND(H43&lt;L43,N43=""),Listes!$A$54,IF(AND(K43&lt;J43,N43=""),Listes!$A$55,IF(AND(L43&lt;&gt;"",L43&lt;H43,M43=""),Listes!$A$56,IF(AND(P43="",OR(I43&lt;&gt;"",J43&lt;&gt;"",K43&lt;&gt;"")),Listes!$A$57,""))))))</f>
        <v/>
      </c>
      <c r="P43" s="133"/>
      <c r="Q43" s="84">
        <f t="shared" si="9"/>
        <v>0</v>
      </c>
      <c r="R43" s="58">
        <f t="shared" si="3"/>
        <v>0</v>
      </c>
    </row>
    <row r="44" spans="1:18" ht="20.100000000000001" customHeight="1" x14ac:dyDescent="0.25">
      <c r="A44" s="70">
        <v>38</v>
      </c>
      <c r="B44" s="53" t="str">
        <f>IF('Dépenses sur Factures'!B44="","",'Dépenses sur Factures'!B44)</f>
        <v/>
      </c>
      <c r="C44" s="53" t="str">
        <f>IF('Dépenses sur Factures'!C44="","",'Dépenses sur Factures'!C44)</f>
        <v/>
      </c>
      <c r="D44" s="53" t="str">
        <f>IF('Dépenses sur Factures'!D44="","",'Dépenses sur Factures'!D44)</f>
        <v/>
      </c>
      <c r="E44" s="53" t="str">
        <f>IF('Dépenses sur Factures'!E44="","",'Dépenses sur Factures'!E44)</f>
        <v/>
      </c>
      <c r="F44" s="96" t="str">
        <f>IF('Dépenses sur Factures'!F44="","",'Dépenses sur Factures'!F44)</f>
        <v/>
      </c>
      <c r="G44" s="96" t="str">
        <f>IF('Dépenses sur Factures'!G44="","",'Dépenses sur Factures'!G44)</f>
        <v/>
      </c>
      <c r="H44" s="54" t="str">
        <f>IF('Dépenses sur Factures'!H44="","",'Dépenses sur Factures'!H44)</f>
        <v/>
      </c>
      <c r="I44" s="126"/>
      <c r="J44" s="129" t="str">
        <f t="shared" si="7"/>
        <v/>
      </c>
      <c r="K44" s="129" t="str">
        <f t="shared" si="8"/>
        <v/>
      </c>
      <c r="L44" s="85"/>
      <c r="M44" s="236"/>
      <c r="N44" s="87"/>
      <c r="O44" s="137" t="str">
        <f>IF(AND(OR(I44="KO",L44&lt;&gt;""),OR(I44="",J44="",K44="")),Listes!$A$52,IF(AND(L44="",I44&lt;&gt;""),Listes!$A$53,IF(AND(H44&lt;L44,N44=""),Listes!$A$54,IF(AND(K44&lt;J44,N44=""),Listes!$A$55,IF(AND(L44&lt;&gt;"",L44&lt;H44,M44=""),Listes!$A$56,IF(AND(P44="",OR(I44&lt;&gt;"",J44&lt;&gt;"",K44&lt;&gt;"")),Listes!$A$57,""))))))</f>
        <v/>
      </c>
      <c r="P44" s="133"/>
      <c r="Q44" s="84">
        <f t="shared" si="9"/>
        <v>0</v>
      </c>
      <c r="R44" s="58">
        <f t="shared" si="3"/>
        <v>0</v>
      </c>
    </row>
    <row r="45" spans="1:18" ht="20.100000000000001" customHeight="1" x14ac:dyDescent="0.25">
      <c r="A45" s="70">
        <v>39</v>
      </c>
      <c r="B45" s="53" t="str">
        <f>IF('Dépenses sur Factures'!B45="","",'Dépenses sur Factures'!B45)</f>
        <v/>
      </c>
      <c r="C45" s="53" t="str">
        <f>IF('Dépenses sur Factures'!C45="","",'Dépenses sur Factures'!C45)</f>
        <v/>
      </c>
      <c r="D45" s="53" t="str">
        <f>IF('Dépenses sur Factures'!D45="","",'Dépenses sur Factures'!D45)</f>
        <v/>
      </c>
      <c r="E45" s="53" t="str">
        <f>IF('Dépenses sur Factures'!E45="","",'Dépenses sur Factures'!E45)</f>
        <v/>
      </c>
      <c r="F45" s="96" t="str">
        <f>IF('Dépenses sur Factures'!F45="","",'Dépenses sur Factures'!F45)</f>
        <v/>
      </c>
      <c r="G45" s="96" t="str">
        <f>IF('Dépenses sur Factures'!G45="","",'Dépenses sur Factures'!G45)</f>
        <v/>
      </c>
      <c r="H45" s="54" t="str">
        <f>IF('Dépenses sur Factures'!H45="","",'Dépenses sur Factures'!H45)</f>
        <v/>
      </c>
      <c r="I45" s="126"/>
      <c r="J45" s="129" t="str">
        <f t="shared" si="7"/>
        <v/>
      </c>
      <c r="K45" s="129" t="str">
        <f t="shared" si="8"/>
        <v/>
      </c>
      <c r="L45" s="85"/>
      <c r="M45" s="236"/>
      <c r="N45" s="87"/>
      <c r="O45" s="137" t="str">
        <f>IF(AND(OR(I45="KO",L45&lt;&gt;""),OR(I45="",J45="",K45="")),Listes!$A$52,IF(AND(L45="",I45&lt;&gt;""),Listes!$A$53,IF(AND(H45&lt;L45,N45=""),Listes!$A$54,IF(AND(K45&lt;J45,N45=""),Listes!$A$55,IF(AND(L45&lt;&gt;"",L45&lt;H45,M45=""),Listes!$A$56,IF(AND(P45="",OR(I45&lt;&gt;"",J45&lt;&gt;"",K45&lt;&gt;"")),Listes!$A$57,""))))))</f>
        <v/>
      </c>
      <c r="P45" s="133"/>
      <c r="Q45" s="84">
        <f t="shared" si="9"/>
        <v>0</v>
      </c>
      <c r="R45" s="58">
        <f t="shared" si="3"/>
        <v>0</v>
      </c>
    </row>
    <row r="46" spans="1:18" ht="20.100000000000001" customHeight="1" x14ac:dyDescent="0.25">
      <c r="A46" s="70">
        <v>40</v>
      </c>
      <c r="B46" s="53" t="str">
        <f>IF('Dépenses sur Factures'!B46="","",'Dépenses sur Factures'!B46)</f>
        <v/>
      </c>
      <c r="C46" s="53" t="str">
        <f>IF('Dépenses sur Factures'!C46="","",'Dépenses sur Factures'!C46)</f>
        <v/>
      </c>
      <c r="D46" s="53" t="str">
        <f>IF('Dépenses sur Factures'!D46="","",'Dépenses sur Factures'!D46)</f>
        <v/>
      </c>
      <c r="E46" s="53" t="str">
        <f>IF('Dépenses sur Factures'!E46="","",'Dépenses sur Factures'!E46)</f>
        <v/>
      </c>
      <c r="F46" s="96" t="str">
        <f>IF('Dépenses sur Factures'!F46="","",'Dépenses sur Factures'!F46)</f>
        <v/>
      </c>
      <c r="G46" s="96" t="str">
        <f>IF('Dépenses sur Factures'!G46="","",'Dépenses sur Factures'!G46)</f>
        <v/>
      </c>
      <c r="H46" s="54" t="str">
        <f>IF('Dépenses sur Factures'!H46="","",'Dépenses sur Factures'!H46)</f>
        <v/>
      </c>
      <c r="I46" s="126"/>
      <c r="J46" s="129" t="str">
        <f t="shared" si="7"/>
        <v/>
      </c>
      <c r="K46" s="129" t="str">
        <f t="shared" si="8"/>
        <v/>
      </c>
      <c r="L46" s="85"/>
      <c r="M46" s="236"/>
      <c r="N46" s="87"/>
      <c r="O46" s="137" t="str">
        <f>IF(AND(OR(I46="KO",L46&lt;&gt;""),OR(I46="",J46="",K46="")),Listes!$A$52,IF(AND(L46="",I46&lt;&gt;""),Listes!$A$53,IF(AND(H46&lt;L46,N46=""),Listes!$A$54,IF(AND(K46&lt;J46,N46=""),Listes!$A$55,IF(AND(L46&lt;&gt;"",L46&lt;H46,M46=""),Listes!$A$56,IF(AND(P46="",OR(I46&lt;&gt;"",J46&lt;&gt;"",K46&lt;&gt;"")),Listes!$A$57,""))))))</f>
        <v/>
      </c>
      <c r="P46" s="133"/>
      <c r="Q46" s="84">
        <f t="shared" si="9"/>
        <v>0</v>
      </c>
      <c r="R46" s="58">
        <f t="shared" si="3"/>
        <v>0</v>
      </c>
    </row>
    <row r="47" spans="1:18" ht="20.100000000000001" customHeight="1" x14ac:dyDescent="0.25">
      <c r="A47" s="70">
        <v>41</v>
      </c>
      <c r="B47" s="53" t="str">
        <f>IF('Dépenses sur Factures'!B47="","",'Dépenses sur Factures'!B47)</f>
        <v/>
      </c>
      <c r="C47" s="53" t="str">
        <f>IF('Dépenses sur Factures'!C47="","",'Dépenses sur Factures'!C47)</f>
        <v/>
      </c>
      <c r="D47" s="53" t="str">
        <f>IF('Dépenses sur Factures'!D47="","",'Dépenses sur Factures'!D47)</f>
        <v/>
      </c>
      <c r="E47" s="53" t="str">
        <f>IF('Dépenses sur Factures'!E47="","",'Dépenses sur Factures'!E47)</f>
        <v/>
      </c>
      <c r="F47" s="96" t="str">
        <f>IF('Dépenses sur Factures'!F47="","",'Dépenses sur Factures'!F47)</f>
        <v/>
      </c>
      <c r="G47" s="96" t="str">
        <f>IF('Dépenses sur Factures'!G47="","",'Dépenses sur Factures'!G47)</f>
        <v/>
      </c>
      <c r="H47" s="54" t="str">
        <f>IF('Dépenses sur Factures'!H47="","",'Dépenses sur Factures'!H47)</f>
        <v/>
      </c>
      <c r="I47" s="126"/>
      <c r="J47" s="129" t="str">
        <f t="shared" si="7"/>
        <v/>
      </c>
      <c r="K47" s="129" t="str">
        <f t="shared" si="8"/>
        <v/>
      </c>
      <c r="L47" s="85"/>
      <c r="M47" s="236"/>
      <c r="N47" s="87"/>
      <c r="O47" s="137" t="str">
        <f>IF(AND(OR(I47="KO",L47&lt;&gt;""),OR(I47="",J47="",K47="")),Listes!$A$52,IF(AND(L47="",I47&lt;&gt;""),Listes!$A$53,IF(AND(H47&lt;L47,N47=""),Listes!$A$54,IF(AND(K47&lt;J47,N47=""),Listes!$A$55,IF(AND(L47&lt;&gt;"",L47&lt;H47,M47=""),Listes!$A$56,IF(AND(P47="",OR(I47&lt;&gt;"",J47&lt;&gt;"",K47&lt;&gt;"")),Listes!$A$57,""))))))</f>
        <v/>
      </c>
      <c r="P47" s="133"/>
      <c r="Q47" s="84">
        <f t="shared" si="9"/>
        <v>0</v>
      </c>
      <c r="R47" s="58">
        <f t="shared" si="3"/>
        <v>0</v>
      </c>
    </row>
    <row r="48" spans="1:18" ht="20.100000000000001" customHeight="1" x14ac:dyDescent="0.25">
      <c r="A48" s="70">
        <v>42</v>
      </c>
      <c r="B48" s="53" t="str">
        <f>IF('Dépenses sur Factures'!B48="","",'Dépenses sur Factures'!B48)</f>
        <v/>
      </c>
      <c r="C48" s="53" t="str">
        <f>IF('Dépenses sur Factures'!C48="","",'Dépenses sur Factures'!C48)</f>
        <v/>
      </c>
      <c r="D48" s="53" t="str">
        <f>IF('Dépenses sur Factures'!D48="","",'Dépenses sur Factures'!D48)</f>
        <v/>
      </c>
      <c r="E48" s="53" t="str">
        <f>IF('Dépenses sur Factures'!E48="","",'Dépenses sur Factures'!E48)</f>
        <v/>
      </c>
      <c r="F48" s="96" t="str">
        <f>IF('Dépenses sur Factures'!F48="","",'Dépenses sur Factures'!F48)</f>
        <v/>
      </c>
      <c r="G48" s="96" t="str">
        <f>IF('Dépenses sur Factures'!G48="","",'Dépenses sur Factures'!G48)</f>
        <v/>
      </c>
      <c r="H48" s="54" t="str">
        <f>IF('Dépenses sur Factures'!H48="","",'Dépenses sur Factures'!H48)</f>
        <v/>
      </c>
      <c r="I48" s="126"/>
      <c r="J48" s="129" t="str">
        <f t="shared" si="7"/>
        <v/>
      </c>
      <c r="K48" s="129" t="str">
        <f t="shared" si="8"/>
        <v/>
      </c>
      <c r="L48" s="85"/>
      <c r="M48" s="236"/>
      <c r="N48" s="87"/>
      <c r="O48" s="137" t="str">
        <f>IF(AND(OR(I48="KO",L48&lt;&gt;""),OR(I48="",J48="",K48="")),Listes!$A$52,IF(AND(L48="",I48&lt;&gt;""),Listes!$A$53,IF(AND(H48&lt;L48,N48=""),Listes!$A$54,IF(AND(K48&lt;J48,N48=""),Listes!$A$55,IF(AND(L48&lt;&gt;"",L48&lt;H48,M48=""),Listes!$A$56,IF(AND(P48="",OR(I48&lt;&gt;"",J48&lt;&gt;"",K48&lt;&gt;"")),Listes!$A$57,""))))))</f>
        <v/>
      </c>
      <c r="P48" s="133"/>
      <c r="Q48" s="84">
        <f t="shared" si="9"/>
        <v>0</v>
      </c>
      <c r="R48" s="58">
        <f t="shared" si="3"/>
        <v>0</v>
      </c>
    </row>
    <row r="49" spans="1:18" ht="20.100000000000001" customHeight="1" x14ac:dyDescent="0.25">
      <c r="A49" s="70">
        <v>43</v>
      </c>
      <c r="B49" s="53" t="str">
        <f>IF('Dépenses sur Factures'!B49="","",'Dépenses sur Factures'!B49)</f>
        <v/>
      </c>
      <c r="C49" s="53" t="str">
        <f>IF('Dépenses sur Factures'!C49="","",'Dépenses sur Factures'!C49)</f>
        <v/>
      </c>
      <c r="D49" s="53" t="str">
        <f>IF('Dépenses sur Factures'!D49="","",'Dépenses sur Factures'!D49)</f>
        <v/>
      </c>
      <c r="E49" s="53" t="str">
        <f>IF('Dépenses sur Factures'!E49="","",'Dépenses sur Factures'!E49)</f>
        <v/>
      </c>
      <c r="F49" s="96" t="str">
        <f>IF('Dépenses sur Factures'!F49="","",'Dépenses sur Factures'!F49)</f>
        <v/>
      </c>
      <c r="G49" s="96" t="str">
        <f>IF('Dépenses sur Factures'!G49="","",'Dépenses sur Factures'!G49)</f>
        <v/>
      </c>
      <c r="H49" s="54" t="str">
        <f>IF('Dépenses sur Factures'!H49="","",'Dépenses sur Factures'!H49)</f>
        <v/>
      </c>
      <c r="I49" s="126"/>
      <c r="J49" s="129" t="str">
        <f t="shared" si="7"/>
        <v/>
      </c>
      <c r="K49" s="129" t="str">
        <f t="shared" si="8"/>
        <v/>
      </c>
      <c r="L49" s="85"/>
      <c r="M49" s="236"/>
      <c r="N49" s="87"/>
      <c r="O49" s="137" t="str">
        <f>IF(AND(OR(I49="KO",L49&lt;&gt;""),OR(I49="",J49="",K49="")),Listes!$A$52,IF(AND(L49="",I49&lt;&gt;""),Listes!$A$53,IF(AND(H49&lt;L49,N49=""),Listes!$A$54,IF(AND(K49&lt;J49,N49=""),Listes!$A$55,IF(AND(L49&lt;&gt;"",L49&lt;H49,M49=""),Listes!$A$56,IF(AND(P49="",OR(I49&lt;&gt;"",J49&lt;&gt;"",K49&lt;&gt;"")),Listes!$A$57,""))))))</f>
        <v/>
      </c>
      <c r="P49" s="133"/>
      <c r="Q49" s="84">
        <f t="shared" si="9"/>
        <v>0</v>
      </c>
      <c r="R49" s="58">
        <f t="shared" si="3"/>
        <v>0</v>
      </c>
    </row>
    <row r="50" spans="1:18" ht="20.100000000000001" customHeight="1" x14ac:dyDescent="0.25">
      <c r="A50" s="70">
        <v>44</v>
      </c>
      <c r="B50" s="53" t="str">
        <f>IF('Dépenses sur Factures'!B50="","",'Dépenses sur Factures'!B50)</f>
        <v/>
      </c>
      <c r="C50" s="53" t="str">
        <f>IF('Dépenses sur Factures'!C50="","",'Dépenses sur Factures'!C50)</f>
        <v/>
      </c>
      <c r="D50" s="53" t="str">
        <f>IF('Dépenses sur Factures'!D50="","",'Dépenses sur Factures'!D50)</f>
        <v/>
      </c>
      <c r="E50" s="53" t="str">
        <f>IF('Dépenses sur Factures'!E50="","",'Dépenses sur Factures'!E50)</f>
        <v/>
      </c>
      <c r="F50" s="96" t="str">
        <f>IF('Dépenses sur Factures'!F50="","",'Dépenses sur Factures'!F50)</f>
        <v/>
      </c>
      <c r="G50" s="96" t="str">
        <f>IF('Dépenses sur Factures'!G50="","",'Dépenses sur Factures'!G50)</f>
        <v/>
      </c>
      <c r="H50" s="54" t="str">
        <f>IF('Dépenses sur Factures'!H50="","",'Dépenses sur Factures'!H50)</f>
        <v/>
      </c>
      <c r="I50" s="126"/>
      <c r="J50" s="129" t="str">
        <f t="shared" si="7"/>
        <v/>
      </c>
      <c r="K50" s="129" t="str">
        <f t="shared" si="8"/>
        <v/>
      </c>
      <c r="L50" s="85"/>
      <c r="M50" s="236"/>
      <c r="N50" s="87"/>
      <c r="O50" s="137" t="str">
        <f>IF(AND(OR(I50="KO",L50&lt;&gt;""),OR(I50="",J50="",K50="")),Listes!$A$52,IF(AND(L50="",I50&lt;&gt;""),Listes!$A$53,IF(AND(H50&lt;L50,N50=""),Listes!$A$54,IF(AND(K50&lt;J50,N50=""),Listes!$A$55,IF(AND(L50&lt;&gt;"",L50&lt;H50,M50=""),Listes!$A$56,IF(AND(P50="",OR(I50&lt;&gt;"",J50&lt;&gt;"",K50&lt;&gt;"")),Listes!$A$57,""))))))</f>
        <v/>
      </c>
      <c r="P50" s="133"/>
      <c r="Q50" s="84">
        <f t="shared" si="9"/>
        <v>0</v>
      </c>
      <c r="R50" s="58">
        <f t="shared" si="3"/>
        <v>0</v>
      </c>
    </row>
    <row r="51" spans="1:18" ht="20.100000000000001" customHeight="1" x14ac:dyDescent="0.25">
      <c r="A51" s="70">
        <v>45</v>
      </c>
      <c r="B51" s="53" t="str">
        <f>IF('Dépenses sur Factures'!B51="","",'Dépenses sur Factures'!B51)</f>
        <v/>
      </c>
      <c r="C51" s="53" t="str">
        <f>IF('Dépenses sur Factures'!C51="","",'Dépenses sur Factures'!C51)</f>
        <v/>
      </c>
      <c r="D51" s="53" t="str">
        <f>IF('Dépenses sur Factures'!D51="","",'Dépenses sur Factures'!D51)</f>
        <v/>
      </c>
      <c r="E51" s="53" t="str">
        <f>IF('Dépenses sur Factures'!E51="","",'Dépenses sur Factures'!E51)</f>
        <v/>
      </c>
      <c r="F51" s="96" t="str">
        <f>IF('Dépenses sur Factures'!F51="","",'Dépenses sur Factures'!F51)</f>
        <v/>
      </c>
      <c r="G51" s="96" t="str">
        <f>IF('Dépenses sur Factures'!G51="","",'Dépenses sur Factures'!G51)</f>
        <v/>
      </c>
      <c r="H51" s="54" t="str">
        <f>IF('Dépenses sur Factures'!H51="","",'Dépenses sur Factures'!H51)</f>
        <v/>
      </c>
      <c r="I51" s="126"/>
      <c r="J51" s="129" t="str">
        <f t="shared" si="7"/>
        <v/>
      </c>
      <c r="K51" s="129" t="str">
        <f t="shared" si="8"/>
        <v/>
      </c>
      <c r="L51" s="85"/>
      <c r="M51" s="236"/>
      <c r="N51" s="87"/>
      <c r="O51" s="137" t="str">
        <f>IF(AND(OR(I51="KO",L51&lt;&gt;""),OR(I51="",J51="",K51="")),Listes!$A$52,IF(AND(L51="",I51&lt;&gt;""),Listes!$A$53,IF(AND(H51&lt;L51,N51=""),Listes!$A$54,IF(AND(K51&lt;J51,N51=""),Listes!$A$55,IF(AND(L51&lt;&gt;"",L51&lt;H51,M51=""),Listes!$A$56,IF(AND(P51="",OR(I51&lt;&gt;"",J51&lt;&gt;"",K51&lt;&gt;"")),Listes!$A$57,""))))))</f>
        <v/>
      </c>
      <c r="P51" s="133"/>
      <c r="Q51" s="84">
        <f t="shared" si="9"/>
        <v>0</v>
      </c>
      <c r="R51" s="58">
        <f t="shared" si="3"/>
        <v>0</v>
      </c>
    </row>
    <row r="52" spans="1:18" ht="20.100000000000001" customHeight="1" x14ac:dyDescent="0.25">
      <c r="A52" s="70">
        <v>46</v>
      </c>
      <c r="B52" s="53" t="str">
        <f>IF('Dépenses sur Factures'!B52="","",'Dépenses sur Factures'!B52)</f>
        <v/>
      </c>
      <c r="C52" s="53" t="str">
        <f>IF('Dépenses sur Factures'!C52="","",'Dépenses sur Factures'!C52)</f>
        <v/>
      </c>
      <c r="D52" s="53" t="str">
        <f>IF('Dépenses sur Factures'!D52="","",'Dépenses sur Factures'!D52)</f>
        <v/>
      </c>
      <c r="E52" s="53" t="str">
        <f>IF('Dépenses sur Factures'!E52="","",'Dépenses sur Factures'!E52)</f>
        <v/>
      </c>
      <c r="F52" s="96" t="str">
        <f>IF('Dépenses sur Factures'!F52="","",'Dépenses sur Factures'!F52)</f>
        <v/>
      </c>
      <c r="G52" s="96" t="str">
        <f>IF('Dépenses sur Factures'!G52="","",'Dépenses sur Factures'!G52)</f>
        <v/>
      </c>
      <c r="H52" s="54" t="str">
        <f>IF('Dépenses sur Factures'!H52="","",'Dépenses sur Factures'!H52)</f>
        <v/>
      </c>
      <c r="I52" s="126"/>
      <c r="J52" s="129" t="str">
        <f t="shared" si="7"/>
        <v/>
      </c>
      <c r="K52" s="129" t="str">
        <f t="shared" si="8"/>
        <v/>
      </c>
      <c r="L52" s="85"/>
      <c r="M52" s="236"/>
      <c r="N52" s="87"/>
      <c r="O52" s="137" t="str">
        <f>IF(AND(OR(I52="KO",L52&lt;&gt;""),OR(I52="",J52="",K52="")),Listes!$A$52,IF(AND(L52="",I52&lt;&gt;""),Listes!$A$53,IF(AND(H52&lt;L52,N52=""),Listes!$A$54,IF(AND(K52&lt;J52,N52=""),Listes!$A$55,IF(AND(L52&lt;&gt;"",L52&lt;H52,M52=""),Listes!$A$56,IF(AND(P52="",OR(I52&lt;&gt;"",J52&lt;&gt;"",K52&lt;&gt;"")),Listes!$A$57,""))))))</f>
        <v/>
      </c>
      <c r="P52" s="133"/>
      <c r="Q52" s="84">
        <f t="shared" si="9"/>
        <v>0</v>
      </c>
      <c r="R52" s="58">
        <f t="shared" si="3"/>
        <v>0</v>
      </c>
    </row>
    <row r="53" spans="1:18" ht="20.100000000000001" customHeight="1" x14ac:dyDescent="0.25">
      <c r="A53" s="70">
        <v>47</v>
      </c>
      <c r="B53" s="53" t="str">
        <f>IF('Dépenses sur Factures'!B53="","",'Dépenses sur Factures'!B53)</f>
        <v/>
      </c>
      <c r="C53" s="53" t="str">
        <f>IF('Dépenses sur Factures'!C53="","",'Dépenses sur Factures'!C53)</f>
        <v/>
      </c>
      <c r="D53" s="53" t="str">
        <f>IF('Dépenses sur Factures'!D53="","",'Dépenses sur Factures'!D53)</f>
        <v/>
      </c>
      <c r="E53" s="53" t="str">
        <f>IF('Dépenses sur Factures'!E53="","",'Dépenses sur Factures'!E53)</f>
        <v/>
      </c>
      <c r="F53" s="96" t="str">
        <f>IF('Dépenses sur Factures'!F53="","",'Dépenses sur Factures'!F53)</f>
        <v/>
      </c>
      <c r="G53" s="96" t="str">
        <f>IF('Dépenses sur Factures'!G53="","",'Dépenses sur Factures'!G53)</f>
        <v/>
      </c>
      <c r="H53" s="54" t="str">
        <f>IF('Dépenses sur Factures'!H53="","",'Dépenses sur Factures'!H53)</f>
        <v/>
      </c>
      <c r="I53" s="126"/>
      <c r="J53" s="129" t="str">
        <f t="shared" si="7"/>
        <v/>
      </c>
      <c r="K53" s="129" t="str">
        <f t="shared" si="8"/>
        <v/>
      </c>
      <c r="L53" s="85"/>
      <c r="M53" s="236"/>
      <c r="N53" s="87"/>
      <c r="O53" s="137" t="str">
        <f>IF(AND(OR(I53="KO",L53&lt;&gt;""),OR(I53="",J53="",K53="")),Listes!$A$52,IF(AND(L53="",I53&lt;&gt;""),Listes!$A$53,IF(AND(H53&lt;L53,N53=""),Listes!$A$54,IF(AND(K53&lt;J53,N53=""),Listes!$A$55,IF(AND(L53&lt;&gt;"",L53&lt;H53,M53=""),Listes!$A$56,IF(AND(P53="",OR(I53&lt;&gt;"",J53&lt;&gt;"",K53&lt;&gt;"")),Listes!$A$57,""))))))</f>
        <v/>
      </c>
      <c r="P53" s="133"/>
      <c r="Q53" s="84">
        <f t="shared" si="9"/>
        <v>0</v>
      </c>
      <c r="R53" s="58">
        <f t="shared" si="3"/>
        <v>0</v>
      </c>
    </row>
    <row r="54" spans="1:18" ht="20.100000000000001" customHeight="1" x14ac:dyDescent="0.25">
      <c r="A54" s="70">
        <v>48</v>
      </c>
      <c r="B54" s="53" t="str">
        <f>IF('Dépenses sur Factures'!B54="","",'Dépenses sur Factures'!B54)</f>
        <v/>
      </c>
      <c r="C54" s="53" t="str">
        <f>IF('Dépenses sur Factures'!C54="","",'Dépenses sur Factures'!C54)</f>
        <v/>
      </c>
      <c r="D54" s="53" t="str">
        <f>IF('Dépenses sur Factures'!D54="","",'Dépenses sur Factures'!D54)</f>
        <v/>
      </c>
      <c r="E54" s="53" t="str">
        <f>IF('Dépenses sur Factures'!E54="","",'Dépenses sur Factures'!E54)</f>
        <v/>
      </c>
      <c r="F54" s="96" t="str">
        <f>IF('Dépenses sur Factures'!F54="","",'Dépenses sur Factures'!F54)</f>
        <v/>
      </c>
      <c r="G54" s="96" t="str">
        <f>IF('Dépenses sur Factures'!G54="","",'Dépenses sur Factures'!G54)</f>
        <v/>
      </c>
      <c r="H54" s="54" t="str">
        <f>IF('Dépenses sur Factures'!H54="","",'Dépenses sur Factures'!H54)</f>
        <v/>
      </c>
      <c r="I54" s="126"/>
      <c r="J54" s="129" t="str">
        <f t="shared" si="7"/>
        <v/>
      </c>
      <c r="K54" s="129" t="str">
        <f t="shared" si="8"/>
        <v/>
      </c>
      <c r="L54" s="85"/>
      <c r="M54" s="236"/>
      <c r="N54" s="87"/>
      <c r="O54" s="137" t="str">
        <f>IF(AND(OR(I54="KO",L54&lt;&gt;""),OR(I54="",J54="",K54="")),Listes!$A$52,IF(AND(L54="",I54&lt;&gt;""),Listes!$A$53,IF(AND(H54&lt;L54,N54=""),Listes!$A$54,IF(AND(K54&lt;J54,N54=""),Listes!$A$55,IF(AND(L54&lt;&gt;"",L54&lt;H54,M54=""),Listes!$A$56,IF(AND(P54="",OR(I54&lt;&gt;"",J54&lt;&gt;"",K54&lt;&gt;"")),Listes!$A$57,""))))))</f>
        <v/>
      </c>
      <c r="P54" s="133"/>
      <c r="Q54" s="84">
        <f t="shared" si="9"/>
        <v>0</v>
      </c>
      <c r="R54" s="58">
        <f t="shared" si="3"/>
        <v>0</v>
      </c>
    </row>
    <row r="55" spans="1:18" ht="20.100000000000001" customHeight="1" x14ac:dyDescent="0.25">
      <c r="A55" s="70">
        <v>49</v>
      </c>
      <c r="B55" s="53" t="str">
        <f>IF('Dépenses sur Factures'!B55="","",'Dépenses sur Factures'!B55)</f>
        <v/>
      </c>
      <c r="C55" s="53" t="str">
        <f>IF('Dépenses sur Factures'!C55="","",'Dépenses sur Factures'!C55)</f>
        <v/>
      </c>
      <c r="D55" s="53" t="str">
        <f>IF('Dépenses sur Factures'!D55="","",'Dépenses sur Factures'!D55)</f>
        <v/>
      </c>
      <c r="E55" s="53" t="str">
        <f>IF('Dépenses sur Factures'!E55="","",'Dépenses sur Factures'!E55)</f>
        <v/>
      </c>
      <c r="F55" s="96" t="str">
        <f>IF('Dépenses sur Factures'!F55="","",'Dépenses sur Factures'!F55)</f>
        <v/>
      </c>
      <c r="G55" s="96" t="str">
        <f>IF('Dépenses sur Factures'!G55="","",'Dépenses sur Factures'!G55)</f>
        <v/>
      </c>
      <c r="H55" s="54" t="str">
        <f>IF('Dépenses sur Factures'!H55="","",'Dépenses sur Factures'!H55)</f>
        <v/>
      </c>
      <c r="I55" s="126"/>
      <c r="J55" s="129" t="str">
        <f t="shared" si="7"/>
        <v/>
      </c>
      <c r="K55" s="129" t="str">
        <f t="shared" si="8"/>
        <v/>
      </c>
      <c r="L55" s="85"/>
      <c r="M55" s="236"/>
      <c r="N55" s="87"/>
      <c r="O55" s="137" t="str">
        <f>IF(AND(OR(I55="KO",L55&lt;&gt;""),OR(I55="",J55="",K55="")),Listes!$A$52,IF(AND(L55="",I55&lt;&gt;""),Listes!$A$53,IF(AND(H55&lt;L55,N55=""),Listes!$A$54,IF(AND(K55&lt;J55,N55=""),Listes!$A$55,IF(AND(L55&lt;&gt;"",L55&lt;H55,M55=""),Listes!$A$56,IF(AND(P55="",OR(I55&lt;&gt;"",J55&lt;&gt;"",K55&lt;&gt;"")),Listes!$A$57,""))))))</f>
        <v/>
      </c>
      <c r="P55" s="133"/>
      <c r="Q55" s="84">
        <f t="shared" si="9"/>
        <v>0</v>
      </c>
      <c r="R55" s="58">
        <f t="shared" si="3"/>
        <v>0</v>
      </c>
    </row>
    <row r="56" spans="1:18" ht="20.100000000000001" customHeight="1" x14ac:dyDescent="0.25">
      <c r="A56" s="70">
        <v>50</v>
      </c>
      <c r="B56" s="53" t="str">
        <f>IF('Dépenses sur Factures'!B56="","",'Dépenses sur Factures'!B56)</f>
        <v/>
      </c>
      <c r="C56" s="53" t="str">
        <f>IF('Dépenses sur Factures'!C56="","",'Dépenses sur Factures'!C56)</f>
        <v/>
      </c>
      <c r="D56" s="53" t="str">
        <f>IF('Dépenses sur Factures'!D56="","",'Dépenses sur Factures'!D56)</f>
        <v/>
      </c>
      <c r="E56" s="53" t="str">
        <f>IF('Dépenses sur Factures'!E56="","",'Dépenses sur Factures'!E56)</f>
        <v/>
      </c>
      <c r="F56" s="96" t="str">
        <f>IF('Dépenses sur Factures'!F56="","",'Dépenses sur Factures'!F56)</f>
        <v/>
      </c>
      <c r="G56" s="96" t="str">
        <f>IF('Dépenses sur Factures'!G56="","",'Dépenses sur Factures'!G56)</f>
        <v/>
      </c>
      <c r="H56" s="54" t="str">
        <f>IF('Dépenses sur Factures'!H56="","",'Dépenses sur Factures'!H56)</f>
        <v/>
      </c>
      <c r="I56" s="126"/>
      <c r="J56" s="129" t="str">
        <f t="shared" si="7"/>
        <v/>
      </c>
      <c r="K56" s="129" t="str">
        <f t="shared" si="8"/>
        <v/>
      </c>
      <c r="L56" s="85"/>
      <c r="M56" s="236"/>
      <c r="N56" s="87"/>
      <c r="O56" s="137" t="str">
        <f>IF(AND(OR(I56="KO",L56&lt;&gt;""),OR(I56="",J56="",K56="")),Listes!$A$52,IF(AND(L56="",I56&lt;&gt;""),Listes!$A$53,IF(AND(H56&lt;L56,N56=""),Listes!$A$54,IF(AND(K56&lt;J56,N56=""),Listes!$A$55,IF(AND(L56&lt;&gt;"",L56&lt;H56,M56=""),Listes!$A$56,IF(AND(P56="",OR(I56&lt;&gt;"",J56&lt;&gt;"",K56&lt;&gt;"")),Listes!$A$57,""))))))</f>
        <v/>
      </c>
      <c r="P56" s="133"/>
      <c r="Q56" s="84">
        <f t="shared" si="9"/>
        <v>0</v>
      </c>
      <c r="R56" s="58">
        <f t="shared" si="3"/>
        <v>0</v>
      </c>
    </row>
    <row r="57" spans="1:18" ht="20.100000000000001" customHeight="1" x14ac:dyDescent="0.25">
      <c r="A57" s="70">
        <v>51</v>
      </c>
      <c r="B57" s="53" t="str">
        <f>IF('Dépenses sur Factures'!B57="","",'Dépenses sur Factures'!B57)</f>
        <v/>
      </c>
      <c r="C57" s="53" t="str">
        <f>IF('Dépenses sur Factures'!C57="","",'Dépenses sur Factures'!C57)</f>
        <v/>
      </c>
      <c r="D57" s="53" t="str">
        <f>IF('Dépenses sur Factures'!D57="","",'Dépenses sur Factures'!D57)</f>
        <v/>
      </c>
      <c r="E57" s="53" t="str">
        <f>IF('Dépenses sur Factures'!E57="","",'Dépenses sur Factures'!E57)</f>
        <v/>
      </c>
      <c r="F57" s="96" t="str">
        <f>IF('Dépenses sur Factures'!F57="","",'Dépenses sur Factures'!F57)</f>
        <v/>
      </c>
      <c r="G57" s="96" t="str">
        <f>IF('Dépenses sur Factures'!G57="","",'Dépenses sur Factures'!G57)</f>
        <v/>
      </c>
      <c r="H57" s="54" t="str">
        <f>IF('Dépenses sur Factures'!H57="","",'Dépenses sur Factures'!H57)</f>
        <v/>
      </c>
      <c r="I57" s="126"/>
      <c r="J57" s="129" t="str">
        <f t="shared" si="7"/>
        <v/>
      </c>
      <c r="K57" s="129" t="str">
        <f t="shared" si="8"/>
        <v/>
      </c>
      <c r="L57" s="85"/>
      <c r="M57" s="236"/>
      <c r="N57" s="87"/>
      <c r="O57" s="137" t="str">
        <f>IF(AND(OR(I57="KO",L57&lt;&gt;""),OR(I57="",J57="",K57="")),Listes!$A$52,IF(AND(L57="",I57&lt;&gt;""),Listes!$A$53,IF(AND(H57&lt;L57,N57=""),Listes!$A$54,IF(AND(K57&lt;J57,N57=""),Listes!$A$55,IF(AND(L57&lt;&gt;"",L57&lt;H57,M57=""),Listes!$A$56,IF(AND(P57="",OR(I57&lt;&gt;"",J57&lt;&gt;"",K57&lt;&gt;"")),Listes!$A$57,""))))))</f>
        <v/>
      </c>
      <c r="P57" s="133"/>
      <c r="Q57" s="84">
        <f t="shared" si="9"/>
        <v>0</v>
      </c>
      <c r="R57" s="58">
        <f t="shared" si="3"/>
        <v>0</v>
      </c>
    </row>
    <row r="58" spans="1:18" ht="20.100000000000001" customHeight="1" x14ac:dyDescent="0.25">
      <c r="A58" s="70">
        <v>52</v>
      </c>
      <c r="B58" s="53" t="str">
        <f>IF('Dépenses sur Factures'!B58="","",'Dépenses sur Factures'!B58)</f>
        <v/>
      </c>
      <c r="C58" s="53" t="str">
        <f>IF('Dépenses sur Factures'!C58="","",'Dépenses sur Factures'!C58)</f>
        <v/>
      </c>
      <c r="D58" s="53" t="str">
        <f>IF('Dépenses sur Factures'!D58="","",'Dépenses sur Factures'!D58)</f>
        <v/>
      </c>
      <c r="E58" s="53" t="str">
        <f>IF('Dépenses sur Factures'!E58="","",'Dépenses sur Factures'!E58)</f>
        <v/>
      </c>
      <c r="F58" s="96" t="str">
        <f>IF('Dépenses sur Factures'!F58="","",'Dépenses sur Factures'!F58)</f>
        <v/>
      </c>
      <c r="G58" s="96" t="str">
        <f>IF('Dépenses sur Factures'!G58="","",'Dépenses sur Factures'!G58)</f>
        <v/>
      </c>
      <c r="H58" s="54" t="str">
        <f>IF('Dépenses sur Factures'!H58="","",'Dépenses sur Factures'!H58)</f>
        <v/>
      </c>
      <c r="I58" s="126"/>
      <c r="J58" s="129" t="str">
        <f t="shared" si="7"/>
        <v/>
      </c>
      <c r="K58" s="129" t="str">
        <f t="shared" si="8"/>
        <v/>
      </c>
      <c r="L58" s="85"/>
      <c r="M58" s="236"/>
      <c r="N58" s="87"/>
      <c r="O58" s="137" t="str">
        <f>IF(AND(OR(I58="KO",L58&lt;&gt;""),OR(I58="",J58="",K58="")),Listes!$A$52,IF(AND(L58="",I58&lt;&gt;""),Listes!$A$53,IF(AND(H58&lt;L58,N58=""),Listes!$A$54,IF(AND(K58&lt;J58,N58=""),Listes!$A$55,IF(AND(L58&lt;&gt;"",L58&lt;H58,M58=""),Listes!$A$56,IF(AND(P58="",OR(I58&lt;&gt;"",J58&lt;&gt;"",K58&lt;&gt;"")),Listes!$A$57,""))))))</f>
        <v/>
      </c>
      <c r="P58" s="133"/>
      <c r="Q58" s="84">
        <f t="shared" si="9"/>
        <v>0</v>
      </c>
      <c r="R58" s="58">
        <f t="shared" si="3"/>
        <v>0</v>
      </c>
    </row>
    <row r="59" spans="1:18" ht="20.100000000000001" customHeight="1" x14ac:dyDescent="0.25">
      <c r="A59" s="70">
        <v>53</v>
      </c>
      <c r="B59" s="53" t="str">
        <f>IF('Dépenses sur Factures'!B59="","",'Dépenses sur Factures'!B59)</f>
        <v/>
      </c>
      <c r="C59" s="53" t="str">
        <f>IF('Dépenses sur Factures'!C59="","",'Dépenses sur Factures'!C59)</f>
        <v/>
      </c>
      <c r="D59" s="53" t="str">
        <f>IF('Dépenses sur Factures'!D59="","",'Dépenses sur Factures'!D59)</f>
        <v/>
      </c>
      <c r="E59" s="53" t="str">
        <f>IF('Dépenses sur Factures'!E59="","",'Dépenses sur Factures'!E59)</f>
        <v/>
      </c>
      <c r="F59" s="96" t="str">
        <f>IF('Dépenses sur Factures'!F59="","",'Dépenses sur Factures'!F59)</f>
        <v/>
      </c>
      <c r="G59" s="96" t="str">
        <f>IF('Dépenses sur Factures'!G59="","",'Dépenses sur Factures'!G59)</f>
        <v/>
      </c>
      <c r="H59" s="54" t="str">
        <f>IF('Dépenses sur Factures'!H59="","",'Dépenses sur Factures'!H59)</f>
        <v/>
      </c>
      <c r="I59" s="126"/>
      <c r="J59" s="129" t="str">
        <f t="shared" si="7"/>
        <v/>
      </c>
      <c r="K59" s="129" t="str">
        <f t="shared" si="8"/>
        <v/>
      </c>
      <c r="L59" s="85"/>
      <c r="M59" s="236"/>
      <c r="N59" s="87"/>
      <c r="O59" s="137" t="str">
        <f>IF(AND(OR(I59="KO",L59&lt;&gt;""),OR(I59="",J59="",K59="")),Listes!$A$52,IF(AND(L59="",I59&lt;&gt;""),Listes!$A$53,IF(AND(H59&lt;L59,N59=""),Listes!$A$54,IF(AND(K59&lt;J59,N59=""),Listes!$A$55,IF(AND(L59&lt;&gt;"",L59&lt;H59,M59=""),Listes!$A$56,IF(AND(P59="",OR(I59&lt;&gt;"",J59&lt;&gt;"",K59&lt;&gt;"")),Listes!$A$57,""))))))</f>
        <v/>
      </c>
      <c r="P59" s="133"/>
      <c r="Q59" s="84">
        <f t="shared" si="9"/>
        <v>0</v>
      </c>
      <c r="R59" s="58">
        <f t="shared" si="3"/>
        <v>0</v>
      </c>
    </row>
    <row r="60" spans="1:18" ht="20.100000000000001" customHeight="1" x14ac:dyDescent="0.25">
      <c r="A60" s="70">
        <v>54</v>
      </c>
      <c r="B60" s="53" t="str">
        <f>IF('Dépenses sur Factures'!B60="","",'Dépenses sur Factures'!B60)</f>
        <v/>
      </c>
      <c r="C60" s="53" t="str">
        <f>IF('Dépenses sur Factures'!C60="","",'Dépenses sur Factures'!C60)</f>
        <v/>
      </c>
      <c r="D60" s="53" t="str">
        <f>IF('Dépenses sur Factures'!D60="","",'Dépenses sur Factures'!D60)</f>
        <v/>
      </c>
      <c r="E60" s="53" t="str">
        <f>IF('Dépenses sur Factures'!E60="","",'Dépenses sur Factures'!E60)</f>
        <v/>
      </c>
      <c r="F60" s="96" t="str">
        <f>IF('Dépenses sur Factures'!F60="","",'Dépenses sur Factures'!F60)</f>
        <v/>
      </c>
      <c r="G60" s="96" t="str">
        <f>IF('Dépenses sur Factures'!G60="","",'Dépenses sur Factures'!G60)</f>
        <v/>
      </c>
      <c r="H60" s="54" t="str">
        <f>IF('Dépenses sur Factures'!H60="","",'Dépenses sur Factures'!H60)</f>
        <v/>
      </c>
      <c r="I60" s="126"/>
      <c r="J60" s="129" t="str">
        <f t="shared" si="7"/>
        <v/>
      </c>
      <c r="K60" s="129" t="str">
        <f t="shared" si="8"/>
        <v/>
      </c>
      <c r="L60" s="85"/>
      <c r="M60" s="236"/>
      <c r="N60" s="87"/>
      <c r="O60" s="137" t="str">
        <f>IF(AND(OR(I60="KO",L60&lt;&gt;""),OR(I60="",J60="",K60="")),Listes!$A$52,IF(AND(L60="",I60&lt;&gt;""),Listes!$A$53,IF(AND(H60&lt;L60,N60=""),Listes!$A$54,IF(AND(K60&lt;J60,N60=""),Listes!$A$55,IF(AND(L60&lt;&gt;"",L60&lt;H60,M60=""),Listes!$A$56,IF(AND(P60="",OR(I60&lt;&gt;"",J60&lt;&gt;"",K60&lt;&gt;"")),Listes!$A$57,""))))))</f>
        <v/>
      </c>
      <c r="P60" s="133"/>
      <c r="Q60" s="84">
        <f t="shared" si="9"/>
        <v>0</v>
      </c>
      <c r="R60" s="58">
        <f t="shared" si="3"/>
        <v>0</v>
      </c>
    </row>
    <row r="61" spans="1:18" ht="20.100000000000001" customHeight="1" x14ac:dyDescent="0.25">
      <c r="A61" s="70">
        <v>55</v>
      </c>
      <c r="B61" s="53" t="str">
        <f>IF('Dépenses sur Factures'!B61="","",'Dépenses sur Factures'!B61)</f>
        <v/>
      </c>
      <c r="C61" s="53" t="str">
        <f>IF('Dépenses sur Factures'!C61="","",'Dépenses sur Factures'!C61)</f>
        <v/>
      </c>
      <c r="D61" s="53" t="str">
        <f>IF('Dépenses sur Factures'!D61="","",'Dépenses sur Factures'!D61)</f>
        <v/>
      </c>
      <c r="E61" s="53" t="str">
        <f>IF('Dépenses sur Factures'!E61="","",'Dépenses sur Factures'!E61)</f>
        <v/>
      </c>
      <c r="F61" s="96" t="str">
        <f>IF('Dépenses sur Factures'!F61="","",'Dépenses sur Factures'!F61)</f>
        <v/>
      </c>
      <c r="G61" s="96" t="str">
        <f>IF('Dépenses sur Factures'!G61="","",'Dépenses sur Factures'!G61)</f>
        <v/>
      </c>
      <c r="H61" s="54" t="str">
        <f>IF('Dépenses sur Factures'!H61="","",'Dépenses sur Factures'!H61)</f>
        <v/>
      </c>
      <c r="I61" s="126"/>
      <c r="J61" s="129" t="str">
        <f t="shared" si="7"/>
        <v/>
      </c>
      <c r="K61" s="129" t="str">
        <f t="shared" si="8"/>
        <v/>
      </c>
      <c r="L61" s="85"/>
      <c r="M61" s="236"/>
      <c r="N61" s="87"/>
      <c r="O61" s="137" t="str">
        <f>IF(AND(OR(I61="KO",L61&lt;&gt;""),OR(I61="",J61="",K61="")),Listes!$A$52,IF(AND(L61="",I61&lt;&gt;""),Listes!$A$53,IF(AND(H61&lt;L61,N61=""),Listes!$A$54,IF(AND(K61&lt;J61,N61=""),Listes!$A$55,IF(AND(L61&lt;&gt;"",L61&lt;H61,M61=""),Listes!$A$56,IF(AND(P61="",OR(I61&lt;&gt;"",J61&lt;&gt;"",K61&lt;&gt;"")),Listes!$A$57,""))))))</f>
        <v/>
      </c>
      <c r="P61" s="133"/>
      <c r="Q61" s="84">
        <f t="shared" si="9"/>
        <v>0</v>
      </c>
      <c r="R61" s="58">
        <f t="shared" si="3"/>
        <v>0</v>
      </c>
    </row>
    <row r="62" spans="1:18" ht="20.100000000000001" customHeight="1" x14ac:dyDescent="0.25">
      <c r="A62" s="70">
        <v>56</v>
      </c>
      <c r="B62" s="53" t="str">
        <f>IF('Dépenses sur Factures'!B62="","",'Dépenses sur Factures'!B62)</f>
        <v/>
      </c>
      <c r="C62" s="53" t="str">
        <f>IF('Dépenses sur Factures'!C62="","",'Dépenses sur Factures'!C62)</f>
        <v/>
      </c>
      <c r="D62" s="53" t="str">
        <f>IF('Dépenses sur Factures'!D62="","",'Dépenses sur Factures'!D62)</f>
        <v/>
      </c>
      <c r="E62" s="53" t="str">
        <f>IF('Dépenses sur Factures'!E62="","",'Dépenses sur Factures'!E62)</f>
        <v/>
      </c>
      <c r="F62" s="96" t="str">
        <f>IF('Dépenses sur Factures'!F62="","",'Dépenses sur Factures'!F62)</f>
        <v/>
      </c>
      <c r="G62" s="96" t="str">
        <f>IF('Dépenses sur Factures'!G62="","",'Dépenses sur Factures'!G62)</f>
        <v/>
      </c>
      <c r="H62" s="54" t="str">
        <f>IF('Dépenses sur Factures'!H62="","",'Dépenses sur Factures'!H62)</f>
        <v/>
      </c>
      <c r="I62" s="126"/>
      <c r="J62" s="129" t="str">
        <f t="shared" si="7"/>
        <v/>
      </c>
      <c r="K62" s="129" t="str">
        <f t="shared" si="8"/>
        <v/>
      </c>
      <c r="L62" s="85"/>
      <c r="M62" s="236"/>
      <c r="N62" s="87"/>
      <c r="O62" s="137" t="str">
        <f>IF(AND(OR(I62="KO",L62&lt;&gt;""),OR(I62="",J62="",K62="")),Listes!$A$52,IF(AND(L62="",I62&lt;&gt;""),Listes!$A$53,IF(AND(H62&lt;L62,N62=""),Listes!$A$54,IF(AND(K62&lt;J62,N62=""),Listes!$A$55,IF(AND(L62&lt;&gt;"",L62&lt;H62,M62=""),Listes!$A$56,IF(AND(P62="",OR(I62&lt;&gt;"",J62&lt;&gt;"",K62&lt;&gt;"")),Listes!$A$57,""))))))</f>
        <v/>
      </c>
      <c r="P62" s="133"/>
      <c r="Q62" s="84">
        <f t="shared" si="9"/>
        <v>0</v>
      </c>
      <c r="R62" s="58">
        <f t="shared" si="3"/>
        <v>0</v>
      </c>
    </row>
    <row r="63" spans="1:18" ht="20.100000000000001" customHeight="1" x14ac:dyDescent="0.25">
      <c r="A63" s="70">
        <v>57</v>
      </c>
      <c r="B63" s="53" t="str">
        <f>IF('Dépenses sur Factures'!B63="","",'Dépenses sur Factures'!B63)</f>
        <v/>
      </c>
      <c r="C63" s="53" t="str">
        <f>IF('Dépenses sur Factures'!C63="","",'Dépenses sur Factures'!C63)</f>
        <v/>
      </c>
      <c r="D63" s="53" t="str">
        <f>IF('Dépenses sur Factures'!D63="","",'Dépenses sur Factures'!D63)</f>
        <v/>
      </c>
      <c r="E63" s="53" t="str">
        <f>IF('Dépenses sur Factures'!E63="","",'Dépenses sur Factures'!E63)</f>
        <v/>
      </c>
      <c r="F63" s="96" t="str">
        <f>IF('Dépenses sur Factures'!F63="","",'Dépenses sur Factures'!F63)</f>
        <v/>
      </c>
      <c r="G63" s="96" t="str">
        <f>IF('Dépenses sur Factures'!G63="","",'Dépenses sur Factures'!G63)</f>
        <v/>
      </c>
      <c r="H63" s="54" t="str">
        <f>IF('Dépenses sur Factures'!H63="","",'Dépenses sur Factures'!H63)</f>
        <v/>
      </c>
      <c r="I63" s="126"/>
      <c r="J63" s="129" t="str">
        <f t="shared" si="7"/>
        <v/>
      </c>
      <c r="K63" s="129" t="str">
        <f t="shared" si="8"/>
        <v/>
      </c>
      <c r="L63" s="85"/>
      <c r="M63" s="236"/>
      <c r="N63" s="87"/>
      <c r="O63" s="137" t="str">
        <f>IF(AND(OR(I63="KO",L63&lt;&gt;""),OR(I63="",J63="",K63="")),Listes!$A$52,IF(AND(L63="",I63&lt;&gt;""),Listes!$A$53,IF(AND(H63&lt;L63,N63=""),Listes!$A$54,IF(AND(K63&lt;J63,N63=""),Listes!$A$55,IF(AND(L63&lt;&gt;"",L63&lt;H63,M63=""),Listes!$A$56,IF(AND(P63="",OR(I63&lt;&gt;"",J63&lt;&gt;"",K63&lt;&gt;"")),Listes!$A$57,""))))))</f>
        <v/>
      </c>
      <c r="P63" s="133"/>
      <c r="Q63" s="84">
        <f t="shared" si="9"/>
        <v>0</v>
      </c>
      <c r="R63" s="58">
        <f t="shared" si="3"/>
        <v>0</v>
      </c>
    </row>
    <row r="64" spans="1:18" ht="20.100000000000001" customHeight="1" x14ac:dyDescent="0.25">
      <c r="A64" s="70">
        <v>58</v>
      </c>
      <c r="B64" s="53" t="str">
        <f>IF('Dépenses sur Factures'!B64="","",'Dépenses sur Factures'!B64)</f>
        <v/>
      </c>
      <c r="C64" s="53" t="str">
        <f>IF('Dépenses sur Factures'!C64="","",'Dépenses sur Factures'!C64)</f>
        <v/>
      </c>
      <c r="D64" s="53" t="str">
        <f>IF('Dépenses sur Factures'!D64="","",'Dépenses sur Factures'!D64)</f>
        <v/>
      </c>
      <c r="E64" s="53" t="str">
        <f>IF('Dépenses sur Factures'!E64="","",'Dépenses sur Factures'!E64)</f>
        <v/>
      </c>
      <c r="F64" s="96" t="str">
        <f>IF('Dépenses sur Factures'!F64="","",'Dépenses sur Factures'!F64)</f>
        <v/>
      </c>
      <c r="G64" s="96" t="str">
        <f>IF('Dépenses sur Factures'!G64="","",'Dépenses sur Factures'!G64)</f>
        <v/>
      </c>
      <c r="H64" s="54" t="str">
        <f>IF('Dépenses sur Factures'!H64="","",'Dépenses sur Factures'!H64)</f>
        <v/>
      </c>
      <c r="I64" s="126"/>
      <c r="J64" s="129" t="str">
        <f t="shared" si="7"/>
        <v/>
      </c>
      <c r="K64" s="129" t="str">
        <f t="shared" si="8"/>
        <v/>
      </c>
      <c r="L64" s="85"/>
      <c r="M64" s="236"/>
      <c r="N64" s="87"/>
      <c r="O64" s="137" t="str">
        <f>IF(AND(OR(I64="KO",L64&lt;&gt;""),OR(I64="",J64="",K64="")),Listes!$A$52,IF(AND(L64="",I64&lt;&gt;""),Listes!$A$53,IF(AND(H64&lt;L64,N64=""),Listes!$A$54,IF(AND(K64&lt;J64,N64=""),Listes!$A$55,IF(AND(L64&lt;&gt;"",L64&lt;H64,M64=""),Listes!$A$56,IF(AND(P64="",OR(I64&lt;&gt;"",J64&lt;&gt;"",K64&lt;&gt;"")),Listes!$A$57,""))))))</f>
        <v/>
      </c>
      <c r="P64" s="133"/>
      <c r="Q64" s="84">
        <f t="shared" si="9"/>
        <v>0</v>
      </c>
      <c r="R64" s="58">
        <f t="shared" si="3"/>
        <v>0</v>
      </c>
    </row>
    <row r="65" spans="1:18" ht="20.100000000000001" customHeight="1" x14ac:dyDescent="0.25">
      <c r="A65" s="70">
        <v>59</v>
      </c>
      <c r="B65" s="53" t="str">
        <f>IF('Dépenses sur Factures'!B65="","",'Dépenses sur Factures'!B65)</f>
        <v/>
      </c>
      <c r="C65" s="53" t="str">
        <f>IF('Dépenses sur Factures'!C65="","",'Dépenses sur Factures'!C65)</f>
        <v/>
      </c>
      <c r="D65" s="53" t="str">
        <f>IF('Dépenses sur Factures'!D65="","",'Dépenses sur Factures'!D65)</f>
        <v/>
      </c>
      <c r="E65" s="53" t="str">
        <f>IF('Dépenses sur Factures'!E65="","",'Dépenses sur Factures'!E65)</f>
        <v/>
      </c>
      <c r="F65" s="96" t="str">
        <f>IF('Dépenses sur Factures'!F65="","",'Dépenses sur Factures'!F65)</f>
        <v/>
      </c>
      <c r="G65" s="96" t="str">
        <f>IF('Dépenses sur Factures'!G65="","",'Dépenses sur Factures'!G65)</f>
        <v/>
      </c>
      <c r="H65" s="54" t="str">
        <f>IF('Dépenses sur Factures'!H65="","",'Dépenses sur Factures'!H65)</f>
        <v/>
      </c>
      <c r="I65" s="126"/>
      <c r="J65" s="129" t="str">
        <f t="shared" si="7"/>
        <v/>
      </c>
      <c r="K65" s="129" t="str">
        <f t="shared" si="8"/>
        <v/>
      </c>
      <c r="L65" s="85"/>
      <c r="M65" s="236"/>
      <c r="N65" s="87"/>
      <c r="O65" s="137" t="str">
        <f>IF(AND(OR(I65="KO",L65&lt;&gt;""),OR(I65="",J65="",K65="")),Listes!$A$52,IF(AND(L65="",I65&lt;&gt;""),Listes!$A$53,IF(AND(H65&lt;L65,N65=""),Listes!$A$54,IF(AND(K65&lt;J65,N65=""),Listes!$A$55,IF(AND(L65&lt;&gt;"",L65&lt;H65,M65=""),Listes!$A$56,IF(AND(P65="",OR(I65&lt;&gt;"",J65&lt;&gt;"",K65&lt;&gt;"")),Listes!$A$57,""))))))</f>
        <v/>
      </c>
      <c r="P65" s="133"/>
      <c r="Q65" s="84">
        <f t="shared" si="9"/>
        <v>0</v>
      </c>
      <c r="R65" s="58">
        <f t="shared" si="3"/>
        <v>0</v>
      </c>
    </row>
    <row r="66" spans="1:18" ht="20.100000000000001" customHeight="1" x14ac:dyDescent="0.25">
      <c r="A66" s="70">
        <v>60</v>
      </c>
      <c r="B66" s="53" t="str">
        <f>IF('Dépenses sur Factures'!B66="","",'Dépenses sur Factures'!B66)</f>
        <v/>
      </c>
      <c r="C66" s="53" t="str">
        <f>IF('Dépenses sur Factures'!C66="","",'Dépenses sur Factures'!C66)</f>
        <v/>
      </c>
      <c r="D66" s="53" t="str">
        <f>IF('Dépenses sur Factures'!D66="","",'Dépenses sur Factures'!D66)</f>
        <v/>
      </c>
      <c r="E66" s="53" t="str">
        <f>IF('Dépenses sur Factures'!E66="","",'Dépenses sur Factures'!E66)</f>
        <v/>
      </c>
      <c r="F66" s="96" t="str">
        <f>IF('Dépenses sur Factures'!F66="","",'Dépenses sur Factures'!F66)</f>
        <v/>
      </c>
      <c r="G66" s="96" t="str">
        <f>IF('Dépenses sur Factures'!G66="","",'Dépenses sur Factures'!G66)</f>
        <v/>
      </c>
      <c r="H66" s="54" t="str">
        <f>IF('Dépenses sur Factures'!H66="","",'Dépenses sur Factures'!H66)</f>
        <v/>
      </c>
      <c r="I66" s="126"/>
      <c r="J66" s="129" t="str">
        <f t="shared" si="7"/>
        <v/>
      </c>
      <c r="K66" s="129" t="str">
        <f t="shared" si="8"/>
        <v/>
      </c>
      <c r="L66" s="85"/>
      <c r="M66" s="236"/>
      <c r="N66" s="87"/>
      <c r="O66" s="137" t="str">
        <f>IF(AND(OR(I66="KO",L66&lt;&gt;""),OR(I66="",J66="",K66="")),Listes!$A$52,IF(AND(L66="",I66&lt;&gt;""),Listes!$A$53,IF(AND(H66&lt;L66,N66=""),Listes!$A$54,IF(AND(K66&lt;J66,N66=""),Listes!$A$55,IF(AND(L66&lt;&gt;"",L66&lt;H66,M66=""),Listes!$A$56,IF(AND(P66="",OR(I66&lt;&gt;"",J66&lt;&gt;"",K66&lt;&gt;"")),Listes!$A$57,""))))))</f>
        <v/>
      </c>
      <c r="P66" s="133"/>
      <c r="Q66" s="84">
        <f t="shared" si="9"/>
        <v>0</v>
      </c>
      <c r="R66" s="58">
        <f t="shared" si="3"/>
        <v>0</v>
      </c>
    </row>
    <row r="67" spans="1:18" ht="20.100000000000001" customHeight="1" x14ac:dyDescent="0.25">
      <c r="A67" s="70">
        <v>61</v>
      </c>
      <c r="B67" s="53" t="str">
        <f>IF('Dépenses sur Factures'!B67="","",'Dépenses sur Factures'!B67)</f>
        <v/>
      </c>
      <c r="C67" s="53" t="str">
        <f>IF('Dépenses sur Factures'!C67="","",'Dépenses sur Factures'!C67)</f>
        <v/>
      </c>
      <c r="D67" s="53" t="str">
        <f>IF('Dépenses sur Factures'!D67="","",'Dépenses sur Factures'!D67)</f>
        <v/>
      </c>
      <c r="E67" s="53" t="str">
        <f>IF('Dépenses sur Factures'!E67="","",'Dépenses sur Factures'!E67)</f>
        <v/>
      </c>
      <c r="F67" s="96" t="str">
        <f>IF('Dépenses sur Factures'!F67="","",'Dépenses sur Factures'!F67)</f>
        <v/>
      </c>
      <c r="G67" s="96" t="str">
        <f>IF('Dépenses sur Factures'!G67="","",'Dépenses sur Factures'!G67)</f>
        <v/>
      </c>
      <c r="H67" s="54" t="str">
        <f>IF('Dépenses sur Factures'!H67="","",'Dépenses sur Factures'!H67)</f>
        <v/>
      </c>
      <c r="I67" s="126"/>
      <c r="J67" s="129" t="str">
        <f t="shared" si="7"/>
        <v/>
      </c>
      <c r="K67" s="129" t="str">
        <f t="shared" si="8"/>
        <v/>
      </c>
      <c r="L67" s="85"/>
      <c r="M67" s="236"/>
      <c r="N67" s="87"/>
      <c r="O67" s="137" t="str">
        <f>IF(AND(OR(I67="KO",L67&lt;&gt;""),OR(I67="",J67="",K67="")),Listes!$A$52,IF(AND(L67="",I67&lt;&gt;""),Listes!$A$53,IF(AND(H67&lt;L67,N67=""),Listes!$A$54,IF(AND(K67&lt;J67,N67=""),Listes!$A$55,IF(AND(L67&lt;&gt;"",L67&lt;H67,M67=""),Listes!$A$56,IF(AND(P67="",OR(I67&lt;&gt;"",J67&lt;&gt;"",K67&lt;&gt;"")),Listes!$A$57,""))))))</f>
        <v/>
      </c>
      <c r="P67" s="133"/>
      <c r="Q67" s="84">
        <f t="shared" si="9"/>
        <v>0</v>
      </c>
      <c r="R67" s="58">
        <f t="shared" si="3"/>
        <v>0</v>
      </c>
    </row>
    <row r="68" spans="1:18" ht="20.100000000000001" customHeight="1" x14ac:dyDescent="0.25">
      <c r="A68" s="70">
        <v>62</v>
      </c>
      <c r="B68" s="53" t="str">
        <f>IF('Dépenses sur Factures'!B68="","",'Dépenses sur Factures'!B68)</f>
        <v/>
      </c>
      <c r="C68" s="53" t="str">
        <f>IF('Dépenses sur Factures'!C68="","",'Dépenses sur Factures'!C68)</f>
        <v/>
      </c>
      <c r="D68" s="53" t="str">
        <f>IF('Dépenses sur Factures'!D68="","",'Dépenses sur Factures'!D68)</f>
        <v/>
      </c>
      <c r="E68" s="53" t="str">
        <f>IF('Dépenses sur Factures'!E68="","",'Dépenses sur Factures'!E68)</f>
        <v/>
      </c>
      <c r="F68" s="96" t="str">
        <f>IF('Dépenses sur Factures'!F68="","",'Dépenses sur Factures'!F68)</f>
        <v/>
      </c>
      <c r="G68" s="96" t="str">
        <f>IF('Dépenses sur Factures'!G68="","",'Dépenses sur Factures'!G68)</f>
        <v/>
      </c>
      <c r="H68" s="54" t="str">
        <f>IF('Dépenses sur Factures'!H68="","",'Dépenses sur Factures'!H68)</f>
        <v/>
      </c>
      <c r="I68" s="126"/>
      <c r="J68" s="129" t="str">
        <f t="shared" si="7"/>
        <v/>
      </c>
      <c r="K68" s="129" t="str">
        <f t="shared" si="8"/>
        <v/>
      </c>
      <c r="L68" s="85"/>
      <c r="M68" s="236"/>
      <c r="N68" s="87"/>
      <c r="O68" s="137" t="str">
        <f>IF(AND(OR(I68="KO",L68&lt;&gt;""),OR(I68="",J68="",K68="")),Listes!$A$52,IF(AND(L68="",I68&lt;&gt;""),Listes!$A$53,IF(AND(H68&lt;L68,N68=""),Listes!$A$54,IF(AND(K68&lt;J68,N68=""),Listes!$A$55,IF(AND(L68&lt;&gt;"",L68&lt;H68,M68=""),Listes!$A$56,IF(AND(P68="",OR(I68&lt;&gt;"",J68&lt;&gt;"",K68&lt;&gt;"")),Listes!$A$57,""))))))</f>
        <v/>
      </c>
      <c r="P68" s="133"/>
      <c r="Q68" s="84">
        <f t="shared" si="9"/>
        <v>0</v>
      </c>
      <c r="R68" s="58">
        <f t="shared" si="3"/>
        <v>0</v>
      </c>
    </row>
    <row r="69" spans="1:18" ht="20.100000000000001" customHeight="1" x14ac:dyDescent="0.25">
      <c r="A69" s="70">
        <v>63</v>
      </c>
      <c r="B69" s="53" t="str">
        <f>IF('Dépenses sur Factures'!B69="","",'Dépenses sur Factures'!B69)</f>
        <v/>
      </c>
      <c r="C69" s="53" t="str">
        <f>IF('Dépenses sur Factures'!C69="","",'Dépenses sur Factures'!C69)</f>
        <v/>
      </c>
      <c r="D69" s="53" t="str">
        <f>IF('Dépenses sur Factures'!D69="","",'Dépenses sur Factures'!D69)</f>
        <v/>
      </c>
      <c r="E69" s="53" t="str">
        <f>IF('Dépenses sur Factures'!E69="","",'Dépenses sur Factures'!E69)</f>
        <v/>
      </c>
      <c r="F69" s="96" t="str">
        <f>IF('Dépenses sur Factures'!F69="","",'Dépenses sur Factures'!F69)</f>
        <v/>
      </c>
      <c r="G69" s="96" t="str">
        <f>IF('Dépenses sur Factures'!G69="","",'Dépenses sur Factures'!G69)</f>
        <v/>
      </c>
      <c r="H69" s="54" t="str">
        <f>IF('Dépenses sur Factures'!H69="","",'Dépenses sur Factures'!H69)</f>
        <v/>
      </c>
      <c r="I69" s="126"/>
      <c r="J69" s="129" t="str">
        <f t="shared" si="7"/>
        <v/>
      </c>
      <c r="K69" s="129" t="str">
        <f t="shared" si="8"/>
        <v/>
      </c>
      <c r="L69" s="85"/>
      <c r="M69" s="236"/>
      <c r="N69" s="87"/>
      <c r="O69" s="137" t="str">
        <f>IF(AND(OR(I69="KO",L69&lt;&gt;""),OR(I69="",J69="",K69="")),Listes!$A$52,IF(AND(L69="",I69&lt;&gt;""),Listes!$A$53,IF(AND(H69&lt;L69,N69=""),Listes!$A$54,IF(AND(K69&lt;J69,N69=""),Listes!$A$55,IF(AND(L69&lt;&gt;"",L69&lt;H69,M69=""),Listes!$A$56,IF(AND(P69="",OR(I69&lt;&gt;"",J69&lt;&gt;"",K69&lt;&gt;"")),Listes!$A$57,""))))))</f>
        <v/>
      </c>
      <c r="P69" s="133"/>
      <c r="Q69" s="84">
        <f t="shared" si="9"/>
        <v>0</v>
      </c>
      <c r="R69" s="58">
        <f t="shared" si="3"/>
        <v>0</v>
      </c>
    </row>
    <row r="70" spans="1:18" ht="20.100000000000001" customHeight="1" x14ac:dyDescent="0.25">
      <c r="A70" s="70">
        <v>64</v>
      </c>
      <c r="B70" s="53" t="str">
        <f>IF('Dépenses sur Factures'!B70="","",'Dépenses sur Factures'!B70)</f>
        <v/>
      </c>
      <c r="C70" s="53" t="str">
        <f>IF('Dépenses sur Factures'!C70="","",'Dépenses sur Factures'!C70)</f>
        <v/>
      </c>
      <c r="D70" s="53" t="str">
        <f>IF('Dépenses sur Factures'!D70="","",'Dépenses sur Factures'!D70)</f>
        <v/>
      </c>
      <c r="E70" s="53" t="str">
        <f>IF('Dépenses sur Factures'!E70="","",'Dépenses sur Factures'!E70)</f>
        <v/>
      </c>
      <c r="F70" s="96" t="str">
        <f>IF('Dépenses sur Factures'!F70="","",'Dépenses sur Factures'!F70)</f>
        <v/>
      </c>
      <c r="G70" s="96" t="str">
        <f>IF('Dépenses sur Factures'!G70="","",'Dépenses sur Factures'!G70)</f>
        <v/>
      </c>
      <c r="H70" s="54" t="str">
        <f>IF('Dépenses sur Factures'!H70="","",'Dépenses sur Factures'!H70)</f>
        <v/>
      </c>
      <c r="I70" s="126"/>
      <c r="J70" s="129" t="str">
        <f t="shared" si="7"/>
        <v/>
      </c>
      <c r="K70" s="129" t="str">
        <f t="shared" si="8"/>
        <v/>
      </c>
      <c r="L70" s="85"/>
      <c r="M70" s="236"/>
      <c r="N70" s="87"/>
      <c r="O70" s="137" t="str">
        <f>IF(AND(OR(I70="KO",L70&lt;&gt;""),OR(I70="",J70="",K70="")),Listes!$A$52,IF(AND(L70="",I70&lt;&gt;""),Listes!$A$53,IF(AND(H70&lt;L70,N70=""),Listes!$A$54,IF(AND(K70&lt;J70,N70=""),Listes!$A$55,IF(AND(L70&lt;&gt;"",L70&lt;H70,M70=""),Listes!$A$56,IF(AND(P70="",OR(I70&lt;&gt;"",J70&lt;&gt;"",K70&lt;&gt;"")),Listes!$A$57,""))))))</f>
        <v/>
      </c>
      <c r="P70" s="133"/>
      <c r="Q70" s="84">
        <f t="shared" si="9"/>
        <v>0</v>
      </c>
      <c r="R70" s="58">
        <f t="shared" si="3"/>
        <v>0</v>
      </c>
    </row>
    <row r="71" spans="1:18" ht="20.100000000000001" customHeight="1" x14ac:dyDescent="0.25">
      <c r="A71" s="70">
        <v>65</v>
      </c>
      <c r="B71" s="53" t="str">
        <f>IF('Dépenses sur Factures'!B71="","",'Dépenses sur Factures'!B71)</f>
        <v/>
      </c>
      <c r="C71" s="53" t="str">
        <f>IF('Dépenses sur Factures'!C71="","",'Dépenses sur Factures'!C71)</f>
        <v/>
      </c>
      <c r="D71" s="53" t="str">
        <f>IF('Dépenses sur Factures'!D71="","",'Dépenses sur Factures'!D71)</f>
        <v/>
      </c>
      <c r="E71" s="53" t="str">
        <f>IF('Dépenses sur Factures'!E71="","",'Dépenses sur Factures'!E71)</f>
        <v/>
      </c>
      <c r="F71" s="96" t="str">
        <f>IF('Dépenses sur Factures'!F71="","",'Dépenses sur Factures'!F71)</f>
        <v/>
      </c>
      <c r="G71" s="96" t="str">
        <f>IF('Dépenses sur Factures'!G71="","",'Dépenses sur Factures'!G71)</f>
        <v/>
      </c>
      <c r="H71" s="54" t="str">
        <f>IF('Dépenses sur Factures'!H71="","",'Dépenses sur Factures'!H71)</f>
        <v/>
      </c>
      <c r="I71" s="126"/>
      <c r="J71" s="129" t="str">
        <f t="shared" si="7"/>
        <v/>
      </c>
      <c r="K71" s="129" t="str">
        <f t="shared" si="8"/>
        <v/>
      </c>
      <c r="L71" s="85"/>
      <c r="M71" s="236"/>
      <c r="N71" s="87"/>
      <c r="O71" s="137" t="str">
        <f>IF(AND(OR(I71="KO",L71&lt;&gt;""),OR(I71="",J71="",K71="")),Listes!$A$52,IF(AND(L71="",I71&lt;&gt;""),Listes!$A$53,IF(AND(H71&lt;L71,N71=""),Listes!$A$54,IF(AND(K71&lt;J71,N71=""),Listes!$A$55,IF(AND(L71&lt;&gt;"",L71&lt;H71,M71=""),Listes!$A$56,IF(AND(P71="",OR(I71&lt;&gt;"",J71&lt;&gt;"",K71&lt;&gt;"")),Listes!$A$57,""))))))</f>
        <v/>
      </c>
      <c r="P71" s="133"/>
      <c r="Q71" s="84">
        <f t="shared" si="9"/>
        <v>0</v>
      </c>
      <c r="R71" s="58">
        <f t="shared" si="3"/>
        <v>0</v>
      </c>
    </row>
    <row r="72" spans="1:18" ht="20.100000000000001" customHeight="1" x14ac:dyDescent="0.25">
      <c r="A72" s="70">
        <v>66</v>
      </c>
      <c r="B72" s="53" t="str">
        <f>IF('Dépenses sur Factures'!B72="","",'Dépenses sur Factures'!B72)</f>
        <v/>
      </c>
      <c r="C72" s="53" t="str">
        <f>IF('Dépenses sur Factures'!C72="","",'Dépenses sur Factures'!C72)</f>
        <v/>
      </c>
      <c r="D72" s="53" t="str">
        <f>IF('Dépenses sur Factures'!D72="","",'Dépenses sur Factures'!D72)</f>
        <v/>
      </c>
      <c r="E72" s="53" t="str">
        <f>IF('Dépenses sur Factures'!E72="","",'Dépenses sur Factures'!E72)</f>
        <v/>
      </c>
      <c r="F72" s="96" t="str">
        <f>IF('Dépenses sur Factures'!F72="","",'Dépenses sur Factures'!F72)</f>
        <v/>
      </c>
      <c r="G72" s="96" t="str">
        <f>IF('Dépenses sur Factures'!G72="","",'Dépenses sur Factures'!G72)</f>
        <v/>
      </c>
      <c r="H72" s="54" t="str">
        <f>IF('Dépenses sur Factures'!H72="","",'Dépenses sur Factures'!H72)</f>
        <v/>
      </c>
      <c r="I72" s="126"/>
      <c r="J72" s="129" t="str">
        <f t="shared" ref="J72:J135" si="10">IF(I72="KO","",IF(I72="","",F72))</f>
        <v/>
      </c>
      <c r="K72" s="129" t="str">
        <f t="shared" ref="K72:K135" si="11">IF(I72="KO","",IF(I72="","",G72))</f>
        <v/>
      </c>
      <c r="L72" s="85"/>
      <c r="M72" s="236"/>
      <c r="N72" s="87"/>
      <c r="O72" s="137" t="str">
        <f>IF(AND(OR(I72="KO",L72&lt;&gt;""),OR(I72="",J72="",K72="")),Listes!$A$52,IF(AND(L72="",I72&lt;&gt;""),Listes!$A$53,IF(AND(H72&lt;L72,N72=""),Listes!$A$54,IF(AND(K72&lt;J72,N72=""),Listes!$A$55,IF(AND(L72&lt;&gt;"",L72&lt;H72,M72=""),Listes!$A$56,IF(AND(P72="",OR(I72&lt;&gt;"",J72&lt;&gt;"",K72&lt;&gt;"")),Listes!$A$57,""))))))</f>
        <v/>
      </c>
      <c r="P72" s="133"/>
      <c r="Q72" s="84">
        <f t="shared" ref="Q72:Q135" si="12">IF(AND(P72="Oui",E72="Achat de véhicule"),MIN(L72,40000),0)</f>
        <v>0</v>
      </c>
      <c r="R72" s="58">
        <f t="shared" ref="R72:R135" si="13">IF(AND(B72&lt;&gt;"",P72&lt;&gt;"Oui"),1,0)</f>
        <v>0</v>
      </c>
    </row>
    <row r="73" spans="1:18" ht="20.100000000000001" customHeight="1" x14ac:dyDescent="0.25">
      <c r="A73" s="70">
        <v>67</v>
      </c>
      <c r="B73" s="53" t="str">
        <f>IF('Dépenses sur Factures'!B73="","",'Dépenses sur Factures'!B73)</f>
        <v/>
      </c>
      <c r="C73" s="53" t="str">
        <f>IF('Dépenses sur Factures'!C73="","",'Dépenses sur Factures'!C73)</f>
        <v/>
      </c>
      <c r="D73" s="53" t="str">
        <f>IF('Dépenses sur Factures'!D73="","",'Dépenses sur Factures'!D73)</f>
        <v/>
      </c>
      <c r="E73" s="53" t="str">
        <f>IF('Dépenses sur Factures'!E73="","",'Dépenses sur Factures'!E73)</f>
        <v/>
      </c>
      <c r="F73" s="96" t="str">
        <f>IF('Dépenses sur Factures'!F73="","",'Dépenses sur Factures'!F73)</f>
        <v/>
      </c>
      <c r="G73" s="96" t="str">
        <f>IF('Dépenses sur Factures'!G73="","",'Dépenses sur Factures'!G73)</f>
        <v/>
      </c>
      <c r="H73" s="54" t="str">
        <f>IF('Dépenses sur Factures'!H73="","",'Dépenses sur Factures'!H73)</f>
        <v/>
      </c>
      <c r="I73" s="126"/>
      <c r="J73" s="129" t="str">
        <f t="shared" si="10"/>
        <v/>
      </c>
      <c r="K73" s="129" t="str">
        <f t="shared" si="11"/>
        <v/>
      </c>
      <c r="L73" s="85"/>
      <c r="M73" s="236"/>
      <c r="N73" s="87"/>
      <c r="O73" s="137" t="str">
        <f>IF(AND(OR(I73="KO",L73&lt;&gt;""),OR(I73="",J73="",K73="")),Listes!$A$52,IF(AND(L73="",I73&lt;&gt;""),Listes!$A$53,IF(AND(H73&lt;L73,N73=""),Listes!$A$54,IF(AND(K73&lt;J73,N73=""),Listes!$A$55,IF(AND(L73&lt;&gt;"",L73&lt;H73,M73=""),Listes!$A$56,IF(AND(P73="",OR(I73&lt;&gt;"",J73&lt;&gt;"",K73&lt;&gt;"")),Listes!$A$57,""))))))</f>
        <v/>
      </c>
      <c r="P73" s="133"/>
      <c r="Q73" s="84">
        <f t="shared" si="12"/>
        <v>0</v>
      </c>
      <c r="R73" s="58">
        <f t="shared" si="13"/>
        <v>0</v>
      </c>
    </row>
    <row r="74" spans="1:18" ht="20.100000000000001" customHeight="1" x14ac:dyDescent="0.25">
      <c r="A74" s="70">
        <v>68</v>
      </c>
      <c r="B74" s="53" t="str">
        <f>IF('Dépenses sur Factures'!B74="","",'Dépenses sur Factures'!B74)</f>
        <v/>
      </c>
      <c r="C74" s="53" t="str">
        <f>IF('Dépenses sur Factures'!C74="","",'Dépenses sur Factures'!C74)</f>
        <v/>
      </c>
      <c r="D74" s="53" t="str">
        <f>IF('Dépenses sur Factures'!D74="","",'Dépenses sur Factures'!D74)</f>
        <v/>
      </c>
      <c r="E74" s="53" t="str">
        <f>IF('Dépenses sur Factures'!E74="","",'Dépenses sur Factures'!E74)</f>
        <v/>
      </c>
      <c r="F74" s="96" t="str">
        <f>IF('Dépenses sur Factures'!F74="","",'Dépenses sur Factures'!F74)</f>
        <v/>
      </c>
      <c r="G74" s="96" t="str">
        <f>IF('Dépenses sur Factures'!G74="","",'Dépenses sur Factures'!G74)</f>
        <v/>
      </c>
      <c r="H74" s="54" t="str">
        <f>IF('Dépenses sur Factures'!H74="","",'Dépenses sur Factures'!H74)</f>
        <v/>
      </c>
      <c r="I74" s="126"/>
      <c r="J74" s="129" t="str">
        <f t="shared" si="10"/>
        <v/>
      </c>
      <c r="K74" s="129" t="str">
        <f t="shared" si="11"/>
        <v/>
      </c>
      <c r="L74" s="85"/>
      <c r="M74" s="236"/>
      <c r="N74" s="87"/>
      <c r="O74" s="137" t="str">
        <f>IF(AND(OR(I74="KO",L74&lt;&gt;""),OR(I74="",J74="",K74="")),Listes!$A$52,IF(AND(L74="",I74&lt;&gt;""),Listes!$A$53,IF(AND(H74&lt;L74,N74=""),Listes!$A$54,IF(AND(K74&lt;J74,N74=""),Listes!$A$55,IF(AND(L74&lt;&gt;"",L74&lt;H74,M74=""),Listes!$A$56,IF(AND(P74="",OR(I74&lt;&gt;"",J74&lt;&gt;"",K74&lt;&gt;"")),Listes!$A$57,""))))))</f>
        <v/>
      </c>
      <c r="P74" s="133"/>
      <c r="Q74" s="84">
        <f t="shared" si="12"/>
        <v>0</v>
      </c>
      <c r="R74" s="58">
        <f t="shared" si="13"/>
        <v>0</v>
      </c>
    </row>
    <row r="75" spans="1:18" ht="20.100000000000001" customHeight="1" x14ac:dyDescent="0.25">
      <c r="A75" s="70">
        <v>69</v>
      </c>
      <c r="B75" s="53" t="str">
        <f>IF('Dépenses sur Factures'!B75="","",'Dépenses sur Factures'!B75)</f>
        <v/>
      </c>
      <c r="C75" s="53" t="str">
        <f>IF('Dépenses sur Factures'!C75="","",'Dépenses sur Factures'!C75)</f>
        <v/>
      </c>
      <c r="D75" s="53" t="str">
        <f>IF('Dépenses sur Factures'!D75="","",'Dépenses sur Factures'!D75)</f>
        <v/>
      </c>
      <c r="E75" s="53" t="str">
        <f>IF('Dépenses sur Factures'!E75="","",'Dépenses sur Factures'!E75)</f>
        <v/>
      </c>
      <c r="F75" s="96" t="str">
        <f>IF('Dépenses sur Factures'!F75="","",'Dépenses sur Factures'!F75)</f>
        <v/>
      </c>
      <c r="G75" s="96" t="str">
        <f>IF('Dépenses sur Factures'!G75="","",'Dépenses sur Factures'!G75)</f>
        <v/>
      </c>
      <c r="H75" s="54" t="str">
        <f>IF('Dépenses sur Factures'!H75="","",'Dépenses sur Factures'!H75)</f>
        <v/>
      </c>
      <c r="I75" s="126"/>
      <c r="J75" s="129" t="str">
        <f t="shared" si="10"/>
        <v/>
      </c>
      <c r="K75" s="129" t="str">
        <f t="shared" si="11"/>
        <v/>
      </c>
      <c r="L75" s="85"/>
      <c r="M75" s="236"/>
      <c r="N75" s="87"/>
      <c r="O75" s="137" t="str">
        <f>IF(AND(OR(I75="KO",L75&lt;&gt;""),OR(I75="",J75="",K75="")),Listes!$A$52,IF(AND(L75="",I75&lt;&gt;""),Listes!$A$53,IF(AND(H75&lt;L75,N75=""),Listes!$A$54,IF(AND(K75&lt;J75,N75=""),Listes!$A$55,IF(AND(L75&lt;&gt;"",L75&lt;H75,M75=""),Listes!$A$56,IF(AND(P75="",OR(I75&lt;&gt;"",J75&lt;&gt;"",K75&lt;&gt;"")),Listes!$A$57,""))))))</f>
        <v/>
      </c>
      <c r="P75" s="133"/>
      <c r="Q75" s="84">
        <f t="shared" si="12"/>
        <v>0</v>
      </c>
      <c r="R75" s="58">
        <f t="shared" si="13"/>
        <v>0</v>
      </c>
    </row>
    <row r="76" spans="1:18" ht="20.100000000000001" customHeight="1" x14ac:dyDescent="0.25">
      <c r="A76" s="70">
        <v>70</v>
      </c>
      <c r="B76" s="53" t="str">
        <f>IF('Dépenses sur Factures'!B76="","",'Dépenses sur Factures'!B76)</f>
        <v/>
      </c>
      <c r="C76" s="53" t="str">
        <f>IF('Dépenses sur Factures'!C76="","",'Dépenses sur Factures'!C76)</f>
        <v/>
      </c>
      <c r="D76" s="53" t="str">
        <f>IF('Dépenses sur Factures'!D76="","",'Dépenses sur Factures'!D76)</f>
        <v/>
      </c>
      <c r="E76" s="53" t="str">
        <f>IF('Dépenses sur Factures'!E76="","",'Dépenses sur Factures'!E76)</f>
        <v/>
      </c>
      <c r="F76" s="96" t="str">
        <f>IF('Dépenses sur Factures'!F76="","",'Dépenses sur Factures'!F76)</f>
        <v/>
      </c>
      <c r="G76" s="96" t="str">
        <f>IF('Dépenses sur Factures'!G76="","",'Dépenses sur Factures'!G76)</f>
        <v/>
      </c>
      <c r="H76" s="54" t="str">
        <f>IF('Dépenses sur Factures'!H76="","",'Dépenses sur Factures'!H76)</f>
        <v/>
      </c>
      <c r="I76" s="126"/>
      <c r="J76" s="129" t="str">
        <f t="shared" si="10"/>
        <v/>
      </c>
      <c r="K76" s="129" t="str">
        <f t="shared" si="11"/>
        <v/>
      </c>
      <c r="L76" s="85"/>
      <c r="M76" s="236"/>
      <c r="N76" s="87"/>
      <c r="O76" s="137" t="str">
        <f>IF(AND(OR(I76="KO",L76&lt;&gt;""),OR(I76="",J76="",K76="")),Listes!$A$52,IF(AND(L76="",I76&lt;&gt;""),Listes!$A$53,IF(AND(H76&lt;L76,N76=""),Listes!$A$54,IF(AND(K76&lt;J76,N76=""),Listes!$A$55,IF(AND(L76&lt;&gt;"",L76&lt;H76,M76=""),Listes!$A$56,IF(AND(P76="",OR(I76&lt;&gt;"",J76&lt;&gt;"",K76&lt;&gt;"")),Listes!$A$57,""))))))</f>
        <v/>
      </c>
      <c r="P76" s="133"/>
      <c r="Q76" s="84">
        <f t="shared" si="12"/>
        <v>0</v>
      </c>
      <c r="R76" s="58">
        <f t="shared" si="13"/>
        <v>0</v>
      </c>
    </row>
    <row r="77" spans="1:18" ht="20.100000000000001" customHeight="1" x14ac:dyDescent="0.25">
      <c r="A77" s="70">
        <v>71</v>
      </c>
      <c r="B77" s="53" t="str">
        <f>IF('Dépenses sur Factures'!B77="","",'Dépenses sur Factures'!B77)</f>
        <v/>
      </c>
      <c r="C77" s="53" t="str">
        <f>IF('Dépenses sur Factures'!C77="","",'Dépenses sur Factures'!C77)</f>
        <v/>
      </c>
      <c r="D77" s="53" t="str">
        <f>IF('Dépenses sur Factures'!D77="","",'Dépenses sur Factures'!D77)</f>
        <v/>
      </c>
      <c r="E77" s="53" t="str">
        <f>IF('Dépenses sur Factures'!E77="","",'Dépenses sur Factures'!E77)</f>
        <v/>
      </c>
      <c r="F77" s="96" t="str">
        <f>IF('Dépenses sur Factures'!F77="","",'Dépenses sur Factures'!F77)</f>
        <v/>
      </c>
      <c r="G77" s="96" t="str">
        <f>IF('Dépenses sur Factures'!G77="","",'Dépenses sur Factures'!G77)</f>
        <v/>
      </c>
      <c r="H77" s="54" t="str">
        <f>IF('Dépenses sur Factures'!H77="","",'Dépenses sur Factures'!H77)</f>
        <v/>
      </c>
      <c r="I77" s="126"/>
      <c r="J77" s="129" t="str">
        <f t="shared" si="10"/>
        <v/>
      </c>
      <c r="K77" s="129" t="str">
        <f t="shared" si="11"/>
        <v/>
      </c>
      <c r="L77" s="85"/>
      <c r="M77" s="236"/>
      <c r="N77" s="87"/>
      <c r="O77" s="137" t="str">
        <f>IF(AND(OR(I77="KO",L77&lt;&gt;""),OR(I77="",J77="",K77="")),Listes!$A$52,IF(AND(L77="",I77&lt;&gt;""),Listes!$A$53,IF(AND(H77&lt;L77,N77=""),Listes!$A$54,IF(AND(K77&lt;J77,N77=""),Listes!$A$55,IF(AND(L77&lt;&gt;"",L77&lt;H77,M77=""),Listes!$A$56,IF(AND(P77="",OR(I77&lt;&gt;"",J77&lt;&gt;"",K77&lt;&gt;"")),Listes!$A$57,""))))))</f>
        <v/>
      </c>
      <c r="P77" s="133"/>
      <c r="Q77" s="84">
        <f t="shared" si="12"/>
        <v>0</v>
      </c>
      <c r="R77" s="58">
        <f t="shared" si="13"/>
        <v>0</v>
      </c>
    </row>
    <row r="78" spans="1:18" ht="20.100000000000001" customHeight="1" x14ac:dyDescent="0.25">
      <c r="A78" s="70">
        <v>72</v>
      </c>
      <c r="B78" s="53" t="str">
        <f>IF('Dépenses sur Factures'!B78="","",'Dépenses sur Factures'!B78)</f>
        <v/>
      </c>
      <c r="C78" s="53" t="str">
        <f>IF('Dépenses sur Factures'!C78="","",'Dépenses sur Factures'!C78)</f>
        <v/>
      </c>
      <c r="D78" s="53" t="str">
        <f>IF('Dépenses sur Factures'!D78="","",'Dépenses sur Factures'!D78)</f>
        <v/>
      </c>
      <c r="E78" s="53" t="str">
        <f>IF('Dépenses sur Factures'!E78="","",'Dépenses sur Factures'!E78)</f>
        <v/>
      </c>
      <c r="F78" s="96" t="str">
        <f>IF('Dépenses sur Factures'!F78="","",'Dépenses sur Factures'!F78)</f>
        <v/>
      </c>
      <c r="G78" s="96" t="str">
        <f>IF('Dépenses sur Factures'!G78="","",'Dépenses sur Factures'!G78)</f>
        <v/>
      </c>
      <c r="H78" s="54" t="str">
        <f>IF('Dépenses sur Factures'!H78="","",'Dépenses sur Factures'!H78)</f>
        <v/>
      </c>
      <c r="I78" s="126"/>
      <c r="J78" s="129" t="str">
        <f t="shared" si="10"/>
        <v/>
      </c>
      <c r="K78" s="129" t="str">
        <f t="shared" si="11"/>
        <v/>
      </c>
      <c r="L78" s="85"/>
      <c r="M78" s="236"/>
      <c r="N78" s="87"/>
      <c r="O78" s="137" t="str">
        <f>IF(AND(OR(I78="KO",L78&lt;&gt;""),OR(I78="",J78="",K78="")),Listes!$A$52,IF(AND(L78="",I78&lt;&gt;""),Listes!$A$53,IF(AND(H78&lt;L78,N78=""),Listes!$A$54,IF(AND(K78&lt;J78,N78=""),Listes!$A$55,IF(AND(L78&lt;&gt;"",L78&lt;H78,M78=""),Listes!$A$56,IF(AND(P78="",OR(I78&lt;&gt;"",J78&lt;&gt;"",K78&lt;&gt;"")),Listes!$A$57,""))))))</f>
        <v/>
      </c>
      <c r="P78" s="133"/>
      <c r="Q78" s="84">
        <f t="shared" si="12"/>
        <v>0</v>
      </c>
      <c r="R78" s="58">
        <f t="shared" si="13"/>
        <v>0</v>
      </c>
    </row>
    <row r="79" spans="1:18" ht="20.100000000000001" customHeight="1" x14ac:dyDescent="0.25">
      <c r="A79" s="70">
        <v>73</v>
      </c>
      <c r="B79" s="53" t="str">
        <f>IF('Dépenses sur Factures'!B79="","",'Dépenses sur Factures'!B79)</f>
        <v/>
      </c>
      <c r="C79" s="53" t="str">
        <f>IF('Dépenses sur Factures'!C79="","",'Dépenses sur Factures'!C79)</f>
        <v/>
      </c>
      <c r="D79" s="53" t="str">
        <f>IF('Dépenses sur Factures'!D79="","",'Dépenses sur Factures'!D79)</f>
        <v/>
      </c>
      <c r="E79" s="53" t="str">
        <f>IF('Dépenses sur Factures'!E79="","",'Dépenses sur Factures'!E79)</f>
        <v/>
      </c>
      <c r="F79" s="96" t="str">
        <f>IF('Dépenses sur Factures'!F79="","",'Dépenses sur Factures'!F79)</f>
        <v/>
      </c>
      <c r="G79" s="96" t="str">
        <f>IF('Dépenses sur Factures'!G79="","",'Dépenses sur Factures'!G79)</f>
        <v/>
      </c>
      <c r="H79" s="54" t="str">
        <f>IF('Dépenses sur Factures'!H79="","",'Dépenses sur Factures'!H79)</f>
        <v/>
      </c>
      <c r="I79" s="126"/>
      <c r="J79" s="129" t="str">
        <f t="shared" si="10"/>
        <v/>
      </c>
      <c r="K79" s="129" t="str">
        <f t="shared" si="11"/>
        <v/>
      </c>
      <c r="L79" s="85"/>
      <c r="M79" s="236"/>
      <c r="N79" s="87"/>
      <c r="O79" s="137" t="str">
        <f>IF(AND(OR(I79="KO",L79&lt;&gt;""),OR(I79="",J79="",K79="")),Listes!$A$52,IF(AND(L79="",I79&lt;&gt;""),Listes!$A$53,IF(AND(H79&lt;L79,N79=""),Listes!$A$54,IF(AND(K79&lt;J79,N79=""),Listes!$A$55,IF(AND(L79&lt;&gt;"",L79&lt;H79,M79=""),Listes!$A$56,IF(AND(P79="",OR(I79&lt;&gt;"",J79&lt;&gt;"",K79&lt;&gt;"")),Listes!$A$57,""))))))</f>
        <v/>
      </c>
      <c r="P79" s="133"/>
      <c r="Q79" s="84">
        <f t="shared" si="12"/>
        <v>0</v>
      </c>
      <c r="R79" s="58">
        <f t="shared" si="13"/>
        <v>0</v>
      </c>
    </row>
    <row r="80" spans="1:18" ht="20.100000000000001" customHeight="1" x14ac:dyDescent="0.25">
      <c r="A80" s="70">
        <v>74</v>
      </c>
      <c r="B80" s="53" t="str">
        <f>IF('Dépenses sur Factures'!B80="","",'Dépenses sur Factures'!B80)</f>
        <v/>
      </c>
      <c r="C80" s="53" t="str">
        <f>IF('Dépenses sur Factures'!C80="","",'Dépenses sur Factures'!C80)</f>
        <v/>
      </c>
      <c r="D80" s="53" t="str">
        <f>IF('Dépenses sur Factures'!D80="","",'Dépenses sur Factures'!D80)</f>
        <v/>
      </c>
      <c r="E80" s="53" t="str">
        <f>IF('Dépenses sur Factures'!E80="","",'Dépenses sur Factures'!E80)</f>
        <v/>
      </c>
      <c r="F80" s="96" t="str">
        <f>IF('Dépenses sur Factures'!F80="","",'Dépenses sur Factures'!F80)</f>
        <v/>
      </c>
      <c r="G80" s="96" t="str">
        <f>IF('Dépenses sur Factures'!G80="","",'Dépenses sur Factures'!G80)</f>
        <v/>
      </c>
      <c r="H80" s="54" t="str">
        <f>IF('Dépenses sur Factures'!H80="","",'Dépenses sur Factures'!H80)</f>
        <v/>
      </c>
      <c r="I80" s="126"/>
      <c r="J80" s="129" t="str">
        <f t="shared" si="10"/>
        <v/>
      </c>
      <c r="K80" s="129" t="str">
        <f t="shared" si="11"/>
        <v/>
      </c>
      <c r="L80" s="85"/>
      <c r="M80" s="236"/>
      <c r="N80" s="87"/>
      <c r="O80" s="137" t="str">
        <f>IF(AND(OR(I80="KO",L80&lt;&gt;""),OR(I80="",J80="",K80="")),Listes!$A$52,IF(AND(L80="",I80&lt;&gt;""),Listes!$A$53,IF(AND(H80&lt;L80,N80=""),Listes!$A$54,IF(AND(K80&lt;J80,N80=""),Listes!$A$55,IF(AND(L80&lt;&gt;"",L80&lt;H80,M80=""),Listes!$A$56,IF(AND(P80="",OR(I80&lt;&gt;"",J80&lt;&gt;"",K80&lt;&gt;"")),Listes!$A$57,""))))))</f>
        <v/>
      </c>
      <c r="P80" s="133"/>
      <c r="Q80" s="84">
        <f t="shared" si="12"/>
        <v>0</v>
      </c>
      <c r="R80" s="58">
        <f t="shared" si="13"/>
        <v>0</v>
      </c>
    </row>
    <row r="81" spans="1:18" ht="20.100000000000001" customHeight="1" x14ac:dyDescent="0.25">
      <c r="A81" s="70">
        <v>75</v>
      </c>
      <c r="B81" s="53" t="str">
        <f>IF('Dépenses sur Factures'!B81="","",'Dépenses sur Factures'!B81)</f>
        <v/>
      </c>
      <c r="C81" s="53" t="str">
        <f>IF('Dépenses sur Factures'!C81="","",'Dépenses sur Factures'!C81)</f>
        <v/>
      </c>
      <c r="D81" s="53" t="str">
        <f>IF('Dépenses sur Factures'!D81="","",'Dépenses sur Factures'!D81)</f>
        <v/>
      </c>
      <c r="E81" s="53" t="str">
        <f>IF('Dépenses sur Factures'!E81="","",'Dépenses sur Factures'!E81)</f>
        <v/>
      </c>
      <c r="F81" s="96" t="str">
        <f>IF('Dépenses sur Factures'!F81="","",'Dépenses sur Factures'!F81)</f>
        <v/>
      </c>
      <c r="G81" s="96" t="str">
        <f>IF('Dépenses sur Factures'!G81="","",'Dépenses sur Factures'!G81)</f>
        <v/>
      </c>
      <c r="H81" s="54" t="str">
        <f>IF('Dépenses sur Factures'!H81="","",'Dépenses sur Factures'!H81)</f>
        <v/>
      </c>
      <c r="I81" s="126"/>
      <c r="J81" s="129" t="str">
        <f t="shared" si="10"/>
        <v/>
      </c>
      <c r="K81" s="129" t="str">
        <f t="shared" si="11"/>
        <v/>
      </c>
      <c r="L81" s="85"/>
      <c r="M81" s="236"/>
      <c r="N81" s="87"/>
      <c r="O81" s="137" t="str">
        <f>IF(AND(OR(I81="KO",L81&lt;&gt;""),OR(I81="",J81="",K81="")),Listes!$A$52,IF(AND(L81="",I81&lt;&gt;""),Listes!$A$53,IF(AND(H81&lt;L81,N81=""),Listes!$A$54,IF(AND(K81&lt;J81,N81=""),Listes!$A$55,IF(AND(L81&lt;&gt;"",L81&lt;H81,M81=""),Listes!$A$56,IF(AND(P81="",OR(I81&lt;&gt;"",J81&lt;&gt;"",K81&lt;&gt;"")),Listes!$A$57,""))))))</f>
        <v/>
      </c>
      <c r="P81" s="133"/>
      <c r="Q81" s="84">
        <f t="shared" si="12"/>
        <v>0</v>
      </c>
      <c r="R81" s="58">
        <f t="shared" si="13"/>
        <v>0</v>
      </c>
    </row>
    <row r="82" spans="1:18" ht="20.100000000000001" customHeight="1" x14ac:dyDescent="0.25">
      <c r="A82" s="70">
        <v>76</v>
      </c>
      <c r="B82" s="53" t="str">
        <f>IF('Dépenses sur Factures'!B82="","",'Dépenses sur Factures'!B82)</f>
        <v/>
      </c>
      <c r="C82" s="53" t="str">
        <f>IF('Dépenses sur Factures'!C82="","",'Dépenses sur Factures'!C82)</f>
        <v/>
      </c>
      <c r="D82" s="53" t="str">
        <f>IF('Dépenses sur Factures'!D82="","",'Dépenses sur Factures'!D82)</f>
        <v/>
      </c>
      <c r="E82" s="53" t="str">
        <f>IF('Dépenses sur Factures'!E82="","",'Dépenses sur Factures'!E82)</f>
        <v/>
      </c>
      <c r="F82" s="96" t="str">
        <f>IF('Dépenses sur Factures'!F82="","",'Dépenses sur Factures'!F82)</f>
        <v/>
      </c>
      <c r="G82" s="96" t="str">
        <f>IF('Dépenses sur Factures'!G82="","",'Dépenses sur Factures'!G82)</f>
        <v/>
      </c>
      <c r="H82" s="54" t="str">
        <f>IF('Dépenses sur Factures'!H82="","",'Dépenses sur Factures'!H82)</f>
        <v/>
      </c>
      <c r="I82" s="126"/>
      <c r="J82" s="129" t="str">
        <f t="shared" si="10"/>
        <v/>
      </c>
      <c r="K82" s="129" t="str">
        <f t="shared" si="11"/>
        <v/>
      </c>
      <c r="L82" s="85"/>
      <c r="M82" s="236"/>
      <c r="N82" s="87"/>
      <c r="O82" s="137" t="str">
        <f>IF(AND(OR(I82="KO",L82&lt;&gt;""),OR(I82="",J82="",K82="")),Listes!$A$52,IF(AND(L82="",I82&lt;&gt;""),Listes!$A$53,IF(AND(H82&lt;L82,N82=""),Listes!$A$54,IF(AND(K82&lt;J82,N82=""),Listes!$A$55,IF(AND(L82&lt;&gt;"",L82&lt;H82,M82=""),Listes!$A$56,IF(AND(P82="",OR(I82&lt;&gt;"",J82&lt;&gt;"",K82&lt;&gt;"")),Listes!$A$57,""))))))</f>
        <v/>
      </c>
      <c r="P82" s="133"/>
      <c r="Q82" s="84">
        <f t="shared" si="12"/>
        <v>0</v>
      </c>
      <c r="R82" s="58">
        <f t="shared" si="13"/>
        <v>0</v>
      </c>
    </row>
    <row r="83" spans="1:18" ht="20.100000000000001" customHeight="1" x14ac:dyDescent="0.25">
      <c r="A83" s="70">
        <v>77</v>
      </c>
      <c r="B83" s="53" t="str">
        <f>IF('Dépenses sur Factures'!B83="","",'Dépenses sur Factures'!B83)</f>
        <v/>
      </c>
      <c r="C83" s="53" t="str">
        <f>IF('Dépenses sur Factures'!C83="","",'Dépenses sur Factures'!C83)</f>
        <v/>
      </c>
      <c r="D83" s="53" t="str">
        <f>IF('Dépenses sur Factures'!D83="","",'Dépenses sur Factures'!D83)</f>
        <v/>
      </c>
      <c r="E83" s="53" t="str">
        <f>IF('Dépenses sur Factures'!E83="","",'Dépenses sur Factures'!E83)</f>
        <v/>
      </c>
      <c r="F83" s="96" t="str">
        <f>IF('Dépenses sur Factures'!F83="","",'Dépenses sur Factures'!F83)</f>
        <v/>
      </c>
      <c r="G83" s="96" t="str">
        <f>IF('Dépenses sur Factures'!G83="","",'Dépenses sur Factures'!G83)</f>
        <v/>
      </c>
      <c r="H83" s="54" t="str">
        <f>IF('Dépenses sur Factures'!H83="","",'Dépenses sur Factures'!H83)</f>
        <v/>
      </c>
      <c r="I83" s="126"/>
      <c r="J83" s="129" t="str">
        <f t="shared" si="10"/>
        <v/>
      </c>
      <c r="K83" s="129" t="str">
        <f t="shared" si="11"/>
        <v/>
      </c>
      <c r="L83" s="85"/>
      <c r="M83" s="236"/>
      <c r="N83" s="87"/>
      <c r="O83" s="137" t="str">
        <f>IF(AND(OR(I83="KO",L83&lt;&gt;""),OR(I83="",J83="",K83="")),Listes!$A$52,IF(AND(L83="",I83&lt;&gt;""),Listes!$A$53,IF(AND(H83&lt;L83,N83=""),Listes!$A$54,IF(AND(K83&lt;J83,N83=""),Listes!$A$55,IF(AND(L83&lt;&gt;"",L83&lt;H83,M83=""),Listes!$A$56,IF(AND(P83="",OR(I83&lt;&gt;"",J83&lt;&gt;"",K83&lt;&gt;"")),Listes!$A$57,""))))))</f>
        <v/>
      </c>
      <c r="P83" s="133"/>
      <c r="Q83" s="84">
        <f t="shared" si="12"/>
        <v>0</v>
      </c>
      <c r="R83" s="58">
        <f t="shared" si="13"/>
        <v>0</v>
      </c>
    </row>
    <row r="84" spans="1:18" ht="20.100000000000001" customHeight="1" x14ac:dyDescent="0.25">
      <c r="A84" s="70">
        <v>78</v>
      </c>
      <c r="B84" s="53" t="str">
        <f>IF('Dépenses sur Factures'!B84="","",'Dépenses sur Factures'!B84)</f>
        <v/>
      </c>
      <c r="C84" s="53" t="str">
        <f>IF('Dépenses sur Factures'!C84="","",'Dépenses sur Factures'!C84)</f>
        <v/>
      </c>
      <c r="D84" s="53" t="str">
        <f>IF('Dépenses sur Factures'!D84="","",'Dépenses sur Factures'!D84)</f>
        <v/>
      </c>
      <c r="E84" s="53" t="str">
        <f>IF('Dépenses sur Factures'!E84="","",'Dépenses sur Factures'!E84)</f>
        <v/>
      </c>
      <c r="F84" s="96" t="str">
        <f>IF('Dépenses sur Factures'!F84="","",'Dépenses sur Factures'!F84)</f>
        <v/>
      </c>
      <c r="G84" s="96" t="str">
        <f>IF('Dépenses sur Factures'!G84="","",'Dépenses sur Factures'!G84)</f>
        <v/>
      </c>
      <c r="H84" s="54" t="str">
        <f>IF('Dépenses sur Factures'!H84="","",'Dépenses sur Factures'!H84)</f>
        <v/>
      </c>
      <c r="I84" s="126"/>
      <c r="J84" s="129" t="str">
        <f t="shared" si="10"/>
        <v/>
      </c>
      <c r="K84" s="129" t="str">
        <f t="shared" si="11"/>
        <v/>
      </c>
      <c r="L84" s="85"/>
      <c r="M84" s="236"/>
      <c r="N84" s="87"/>
      <c r="O84" s="137" t="str">
        <f>IF(AND(OR(I84="KO",L84&lt;&gt;""),OR(I84="",J84="",K84="")),Listes!$A$52,IF(AND(L84="",I84&lt;&gt;""),Listes!$A$53,IF(AND(H84&lt;L84,N84=""),Listes!$A$54,IF(AND(K84&lt;J84,N84=""),Listes!$A$55,IF(AND(L84&lt;&gt;"",L84&lt;H84,M84=""),Listes!$A$56,IF(AND(P84="",OR(I84&lt;&gt;"",J84&lt;&gt;"",K84&lt;&gt;"")),Listes!$A$57,""))))))</f>
        <v/>
      </c>
      <c r="P84" s="133"/>
      <c r="Q84" s="84">
        <f t="shared" si="12"/>
        <v>0</v>
      </c>
      <c r="R84" s="58">
        <f t="shared" si="13"/>
        <v>0</v>
      </c>
    </row>
    <row r="85" spans="1:18" ht="20.100000000000001" customHeight="1" x14ac:dyDescent="0.25">
      <c r="A85" s="70">
        <v>79</v>
      </c>
      <c r="B85" s="53" t="str">
        <f>IF('Dépenses sur Factures'!B85="","",'Dépenses sur Factures'!B85)</f>
        <v/>
      </c>
      <c r="C85" s="53" t="str">
        <f>IF('Dépenses sur Factures'!C85="","",'Dépenses sur Factures'!C85)</f>
        <v/>
      </c>
      <c r="D85" s="53" t="str">
        <f>IF('Dépenses sur Factures'!D85="","",'Dépenses sur Factures'!D85)</f>
        <v/>
      </c>
      <c r="E85" s="53" t="str">
        <f>IF('Dépenses sur Factures'!E85="","",'Dépenses sur Factures'!E85)</f>
        <v/>
      </c>
      <c r="F85" s="96" t="str">
        <f>IF('Dépenses sur Factures'!F85="","",'Dépenses sur Factures'!F85)</f>
        <v/>
      </c>
      <c r="G85" s="96" t="str">
        <f>IF('Dépenses sur Factures'!G85="","",'Dépenses sur Factures'!G85)</f>
        <v/>
      </c>
      <c r="H85" s="54" t="str">
        <f>IF('Dépenses sur Factures'!H85="","",'Dépenses sur Factures'!H85)</f>
        <v/>
      </c>
      <c r="I85" s="126"/>
      <c r="J85" s="129" t="str">
        <f t="shared" si="10"/>
        <v/>
      </c>
      <c r="K85" s="129" t="str">
        <f t="shared" si="11"/>
        <v/>
      </c>
      <c r="L85" s="85"/>
      <c r="M85" s="236"/>
      <c r="N85" s="87"/>
      <c r="O85" s="137" t="str">
        <f>IF(AND(OR(I85="KO",L85&lt;&gt;""),OR(I85="",J85="",K85="")),Listes!$A$52,IF(AND(L85="",I85&lt;&gt;""),Listes!$A$53,IF(AND(H85&lt;L85,N85=""),Listes!$A$54,IF(AND(K85&lt;J85,N85=""),Listes!$A$55,IF(AND(L85&lt;&gt;"",L85&lt;H85,M85=""),Listes!$A$56,IF(AND(P85="",OR(I85&lt;&gt;"",J85&lt;&gt;"",K85&lt;&gt;"")),Listes!$A$57,""))))))</f>
        <v/>
      </c>
      <c r="P85" s="133"/>
      <c r="Q85" s="84">
        <f t="shared" si="12"/>
        <v>0</v>
      </c>
      <c r="R85" s="58">
        <f t="shared" si="13"/>
        <v>0</v>
      </c>
    </row>
    <row r="86" spans="1:18" ht="20.100000000000001" customHeight="1" x14ac:dyDescent="0.25">
      <c r="A86" s="70">
        <v>80</v>
      </c>
      <c r="B86" s="53" t="str">
        <f>IF('Dépenses sur Factures'!B86="","",'Dépenses sur Factures'!B86)</f>
        <v/>
      </c>
      <c r="C86" s="53" t="str">
        <f>IF('Dépenses sur Factures'!C86="","",'Dépenses sur Factures'!C86)</f>
        <v/>
      </c>
      <c r="D86" s="53" t="str">
        <f>IF('Dépenses sur Factures'!D86="","",'Dépenses sur Factures'!D86)</f>
        <v/>
      </c>
      <c r="E86" s="53" t="str">
        <f>IF('Dépenses sur Factures'!E86="","",'Dépenses sur Factures'!E86)</f>
        <v/>
      </c>
      <c r="F86" s="96" t="str">
        <f>IF('Dépenses sur Factures'!F86="","",'Dépenses sur Factures'!F86)</f>
        <v/>
      </c>
      <c r="G86" s="96" t="str">
        <f>IF('Dépenses sur Factures'!G86="","",'Dépenses sur Factures'!G86)</f>
        <v/>
      </c>
      <c r="H86" s="54" t="str">
        <f>IF('Dépenses sur Factures'!H86="","",'Dépenses sur Factures'!H86)</f>
        <v/>
      </c>
      <c r="I86" s="126"/>
      <c r="J86" s="129" t="str">
        <f t="shared" si="10"/>
        <v/>
      </c>
      <c r="K86" s="129" t="str">
        <f t="shared" si="11"/>
        <v/>
      </c>
      <c r="L86" s="85"/>
      <c r="M86" s="236"/>
      <c r="N86" s="87"/>
      <c r="O86" s="137" t="str">
        <f>IF(AND(OR(I86="KO",L86&lt;&gt;""),OR(I86="",J86="",K86="")),Listes!$A$52,IF(AND(L86="",I86&lt;&gt;""),Listes!$A$53,IF(AND(H86&lt;L86,N86=""),Listes!$A$54,IF(AND(K86&lt;J86,N86=""),Listes!$A$55,IF(AND(L86&lt;&gt;"",L86&lt;H86,M86=""),Listes!$A$56,IF(AND(P86="",OR(I86&lt;&gt;"",J86&lt;&gt;"",K86&lt;&gt;"")),Listes!$A$57,""))))))</f>
        <v/>
      </c>
      <c r="P86" s="133"/>
      <c r="Q86" s="84">
        <f t="shared" si="12"/>
        <v>0</v>
      </c>
      <c r="R86" s="58">
        <f t="shared" si="13"/>
        <v>0</v>
      </c>
    </row>
    <row r="87" spans="1:18" ht="20.100000000000001" customHeight="1" x14ac:dyDescent="0.25">
      <c r="A87" s="70">
        <v>81</v>
      </c>
      <c r="B87" s="53" t="str">
        <f>IF('Dépenses sur Factures'!B87="","",'Dépenses sur Factures'!B87)</f>
        <v/>
      </c>
      <c r="C87" s="53" t="str">
        <f>IF('Dépenses sur Factures'!C87="","",'Dépenses sur Factures'!C87)</f>
        <v/>
      </c>
      <c r="D87" s="53" t="str">
        <f>IF('Dépenses sur Factures'!D87="","",'Dépenses sur Factures'!D87)</f>
        <v/>
      </c>
      <c r="E87" s="53" t="str">
        <f>IF('Dépenses sur Factures'!E87="","",'Dépenses sur Factures'!E87)</f>
        <v/>
      </c>
      <c r="F87" s="96" t="str">
        <f>IF('Dépenses sur Factures'!F87="","",'Dépenses sur Factures'!F87)</f>
        <v/>
      </c>
      <c r="G87" s="96" t="str">
        <f>IF('Dépenses sur Factures'!G87="","",'Dépenses sur Factures'!G87)</f>
        <v/>
      </c>
      <c r="H87" s="54" t="str">
        <f>IF('Dépenses sur Factures'!H87="","",'Dépenses sur Factures'!H87)</f>
        <v/>
      </c>
      <c r="I87" s="126"/>
      <c r="J87" s="129" t="str">
        <f t="shared" si="10"/>
        <v/>
      </c>
      <c r="K87" s="129" t="str">
        <f t="shared" si="11"/>
        <v/>
      </c>
      <c r="L87" s="85"/>
      <c r="M87" s="236"/>
      <c r="N87" s="87"/>
      <c r="O87" s="137" t="str">
        <f>IF(AND(OR(I87="KO",L87&lt;&gt;""),OR(I87="",J87="",K87="")),Listes!$A$52,IF(AND(L87="",I87&lt;&gt;""),Listes!$A$53,IF(AND(H87&lt;L87,N87=""),Listes!$A$54,IF(AND(K87&lt;J87,N87=""),Listes!$A$55,IF(AND(L87&lt;&gt;"",L87&lt;H87,M87=""),Listes!$A$56,IF(AND(P87="",OR(I87&lt;&gt;"",J87&lt;&gt;"",K87&lt;&gt;"")),Listes!$A$57,""))))))</f>
        <v/>
      </c>
      <c r="P87" s="133"/>
      <c r="Q87" s="84">
        <f t="shared" si="12"/>
        <v>0</v>
      </c>
      <c r="R87" s="58">
        <f t="shared" si="13"/>
        <v>0</v>
      </c>
    </row>
    <row r="88" spans="1:18" ht="20.100000000000001" customHeight="1" x14ac:dyDescent="0.25">
      <c r="A88" s="70">
        <v>82</v>
      </c>
      <c r="B88" s="53" t="str">
        <f>IF('Dépenses sur Factures'!B88="","",'Dépenses sur Factures'!B88)</f>
        <v/>
      </c>
      <c r="C88" s="53" t="str">
        <f>IF('Dépenses sur Factures'!C88="","",'Dépenses sur Factures'!C88)</f>
        <v/>
      </c>
      <c r="D88" s="53" t="str">
        <f>IF('Dépenses sur Factures'!D88="","",'Dépenses sur Factures'!D88)</f>
        <v/>
      </c>
      <c r="E88" s="53" t="str">
        <f>IF('Dépenses sur Factures'!E88="","",'Dépenses sur Factures'!E88)</f>
        <v/>
      </c>
      <c r="F88" s="96" t="str">
        <f>IF('Dépenses sur Factures'!F88="","",'Dépenses sur Factures'!F88)</f>
        <v/>
      </c>
      <c r="G88" s="96" t="str">
        <f>IF('Dépenses sur Factures'!G88="","",'Dépenses sur Factures'!G88)</f>
        <v/>
      </c>
      <c r="H88" s="54" t="str">
        <f>IF('Dépenses sur Factures'!H88="","",'Dépenses sur Factures'!H88)</f>
        <v/>
      </c>
      <c r="I88" s="126"/>
      <c r="J88" s="129" t="str">
        <f t="shared" si="10"/>
        <v/>
      </c>
      <c r="K88" s="129" t="str">
        <f t="shared" si="11"/>
        <v/>
      </c>
      <c r="L88" s="85"/>
      <c r="M88" s="236"/>
      <c r="N88" s="87"/>
      <c r="O88" s="137" t="str">
        <f>IF(AND(OR(I88="KO",L88&lt;&gt;""),OR(I88="",J88="",K88="")),Listes!$A$52,IF(AND(L88="",I88&lt;&gt;""),Listes!$A$53,IF(AND(H88&lt;L88,N88=""),Listes!$A$54,IF(AND(K88&lt;J88,N88=""),Listes!$A$55,IF(AND(L88&lt;&gt;"",L88&lt;H88,M88=""),Listes!$A$56,IF(AND(P88="",OR(I88&lt;&gt;"",J88&lt;&gt;"",K88&lt;&gt;"")),Listes!$A$57,""))))))</f>
        <v/>
      </c>
      <c r="P88" s="133"/>
      <c r="Q88" s="84">
        <f t="shared" si="12"/>
        <v>0</v>
      </c>
      <c r="R88" s="58">
        <f t="shared" si="13"/>
        <v>0</v>
      </c>
    </row>
    <row r="89" spans="1:18" ht="20.100000000000001" customHeight="1" x14ac:dyDescent="0.25">
      <c r="A89" s="70">
        <v>83</v>
      </c>
      <c r="B89" s="53" t="str">
        <f>IF('Dépenses sur Factures'!B89="","",'Dépenses sur Factures'!B89)</f>
        <v/>
      </c>
      <c r="C89" s="53" t="str">
        <f>IF('Dépenses sur Factures'!C89="","",'Dépenses sur Factures'!C89)</f>
        <v/>
      </c>
      <c r="D89" s="53" t="str">
        <f>IF('Dépenses sur Factures'!D89="","",'Dépenses sur Factures'!D89)</f>
        <v/>
      </c>
      <c r="E89" s="53" t="str">
        <f>IF('Dépenses sur Factures'!E89="","",'Dépenses sur Factures'!E89)</f>
        <v/>
      </c>
      <c r="F89" s="96" t="str">
        <f>IF('Dépenses sur Factures'!F89="","",'Dépenses sur Factures'!F89)</f>
        <v/>
      </c>
      <c r="G89" s="96" t="str">
        <f>IF('Dépenses sur Factures'!G89="","",'Dépenses sur Factures'!G89)</f>
        <v/>
      </c>
      <c r="H89" s="54" t="str">
        <f>IF('Dépenses sur Factures'!H89="","",'Dépenses sur Factures'!H89)</f>
        <v/>
      </c>
      <c r="I89" s="126"/>
      <c r="J89" s="129" t="str">
        <f t="shared" si="10"/>
        <v/>
      </c>
      <c r="K89" s="129" t="str">
        <f t="shared" si="11"/>
        <v/>
      </c>
      <c r="L89" s="85"/>
      <c r="M89" s="236"/>
      <c r="N89" s="87"/>
      <c r="O89" s="137" t="str">
        <f>IF(AND(OR(I89="KO",L89&lt;&gt;""),OR(I89="",J89="",K89="")),Listes!$A$52,IF(AND(L89="",I89&lt;&gt;""),Listes!$A$53,IF(AND(H89&lt;L89,N89=""),Listes!$A$54,IF(AND(K89&lt;J89,N89=""),Listes!$A$55,IF(AND(L89&lt;&gt;"",L89&lt;H89,M89=""),Listes!$A$56,IF(AND(P89="",OR(I89&lt;&gt;"",J89&lt;&gt;"",K89&lt;&gt;"")),Listes!$A$57,""))))))</f>
        <v/>
      </c>
      <c r="P89" s="133"/>
      <c r="Q89" s="84">
        <f t="shared" si="12"/>
        <v>0</v>
      </c>
      <c r="R89" s="58">
        <f t="shared" si="13"/>
        <v>0</v>
      </c>
    </row>
    <row r="90" spans="1:18" ht="20.100000000000001" customHeight="1" x14ac:dyDescent="0.25">
      <c r="A90" s="70">
        <v>84</v>
      </c>
      <c r="B90" s="53" t="str">
        <f>IF('Dépenses sur Factures'!B90="","",'Dépenses sur Factures'!B90)</f>
        <v/>
      </c>
      <c r="C90" s="53" t="str">
        <f>IF('Dépenses sur Factures'!C90="","",'Dépenses sur Factures'!C90)</f>
        <v/>
      </c>
      <c r="D90" s="53" t="str">
        <f>IF('Dépenses sur Factures'!D90="","",'Dépenses sur Factures'!D90)</f>
        <v/>
      </c>
      <c r="E90" s="53" t="str">
        <f>IF('Dépenses sur Factures'!E90="","",'Dépenses sur Factures'!E90)</f>
        <v/>
      </c>
      <c r="F90" s="96" t="str">
        <f>IF('Dépenses sur Factures'!F90="","",'Dépenses sur Factures'!F90)</f>
        <v/>
      </c>
      <c r="G90" s="96" t="str">
        <f>IF('Dépenses sur Factures'!G90="","",'Dépenses sur Factures'!G90)</f>
        <v/>
      </c>
      <c r="H90" s="54" t="str">
        <f>IF('Dépenses sur Factures'!H90="","",'Dépenses sur Factures'!H90)</f>
        <v/>
      </c>
      <c r="I90" s="126"/>
      <c r="J90" s="129" t="str">
        <f t="shared" si="10"/>
        <v/>
      </c>
      <c r="K90" s="129" t="str">
        <f t="shared" si="11"/>
        <v/>
      </c>
      <c r="L90" s="85"/>
      <c r="M90" s="236"/>
      <c r="N90" s="87"/>
      <c r="O90" s="137" t="str">
        <f>IF(AND(OR(I90="KO",L90&lt;&gt;""),OR(I90="",J90="",K90="")),Listes!$A$52,IF(AND(L90="",I90&lt;&gt;""),Listes!$A$53,IF(AND(H90&lt;L90,N90=""),Listes!$A$54,IF(AND(K90&lt;J90,N90=""),Listes!$A$55,IF(AND(L90&lt;&gt;"",L90&lt;H90,M90=""),Listes!$A$56,IF(AND(P90="",OR(I90&lt;&gt;"",J90&lt;&gt;"",K90&lt;&gt;"")),Listes!$A$57,""))))))</f>
        <v/>
      </c>
      <c r="P90" s="133"/>
      <c r="Q90" s="84">
        <f t="shared" si="12"/>
        <v>0</v>
      </c>
      <c r="R90" s="58">
        <f t="shared" si="13"/>
        <v>0</v>
      </c>
    </row>
    <row r="91" spans="1:18" ht="20.100000000000001" customHeight="1" x14ac:dyDescent="0.25">
      <c r="A91" s="70">
        <v>85</v>
      </c>
      <c r="B91" s="53" t="str">
        <f>IF('Dépenses sur Factures'!B91="","",'Dépenses sur Factures'!B91)</f>
        <v/>
      </c>
      <c r="C91" s="53" t="str">
        <f>IF('Dépenses sur Factures'!C91="","",'Dépenses sur Factures'!C91)</f>
        <v/>
      </c>
      <c r="D91" s="53" t="str">
        <f>IF('Dépenses sur Factures'!D91="","",'Dépenses sur Factures'!D91)</f>
        <v/>
      </c>
      <c r="E91" s="53" t="str">
        <f>IF('Dépenses sur Factures'!E91="","",'Dépenses sur Factures'!E91)</f>
        <v/>
      </c>
      <c r="F91" s="96" t="str">
        <f>IF('Dépenses sur Factures'!F91="","",'Dépenses sur Factures'!F91)</f>
        <v/>
      </c>
      <c r="G91" s="96" t="str">
        <f>IF('Dépenses sur Factures'!G91="","",'Dépenses sur Factures'!G91)</f>
        <v/>
      </c>
      <c r="H91" s="54" t="str">
        <f>IF('Dépenses sur Factures'!H91="","",'Dépenses sur Factures'!H91)</f>
        <v/>
      </c>
      <c r="I91" s="126"/>
      <c r="J91" s="129" t="str">
        <f t="shared" si="10"/>
        <v/>
      </c>
      <c r="K91" s="129" t="str">
        <f t="shared" si="11"/>
        <v/>
      </c>
      <c r="L91" s="85"/>
      <c r="M91" s="236"/>
      <c r="N91" s="87"/>
      <c r="O91" s="137" t="str">
        <f>IF(AND(OR(I91="KO",L91&lt;&gt;""),OR(I91="",J91="",K91="")),Listes!$A$52,IF(AND(L91="",I91&lt;&gt;""),Listes!$A$53,IF(AND(H91&lt;L91,N91=""),Listes!$A$54,IF(AND(K91&lt;J91,N91=""),Listes!$A$55,IF(AND(L91&lt;&gt;"",L91&lt;H91,M91=""),Listes!$A$56,IF(AND(P91="",OR(I91&lt;&gt;"",J91&lt;&gt;"",K91&lt;&gt;"")),Listes!$A$57,""))))))</f>
        <v/>
      </c>
      <c r="P91" s="133"/>
      <c r="Q91" s="84">
        <f t="shared" si="12"/>
        <v>0</v>
      </c>
      <c r="R91" s="58">
        <f t="shared" si="13"/>
        <v>0</v>
      </c>
    </row>
    <row r="92" spans="1:18" ht="20.100000000000001" customHeight="1" x14ac:dyDescent="0.25">
      <c r="A92" s="70">
        <v>86</v>
      </c>
      <c r="B92" s="53" t="str">
        <f>IF('Dépenses sur Factures'!B92="","",'Dépenses sur Factures'!B92)</f>
        <v/>
      </c>
      <c r="C92" s="53" t="str">
        <f>IF('Dépenses sur Factures'!C92="","",'Dépenses sur Factures'!C92)</f>
        <v/>
      </c>
      <c r="D92" s="53" t="str">
        <f>IF('Dépenses sur Factures'!D92="","",'Dépenses sur Factures'!D92)</f>
        <v/>
      </c>
      <c r="E92" s="53" t="str">
        <f>IF('Dépenses sur Factures'!E92="","",'Dépenses sur Factures'!E92)</f>
        <v/>
      </c>
      <c r="F92" s="96" t="str">
        <f>IF('Dépenses sur Factures'!F92="","",'Dépenses sur Factures'!F92)</f>
        <v/>
      </c>
      <c r="G92" s="96" t="str">
        <f>IF('Dépenses sur Factures'!G92="","",'Dépenses sur Factures'!G92)</f>
        <v/>
      </c>
      <c r="H92" s="54" t="str">
        <f>IF('Dépenses sur Factures'!H92="","",'Dépenses sur Factures'!H92)</f>
        <v/>
      </c>
      <c r="I92" s="126"/>
      <c r="J92" s="129" t="str">
        <f t="shared" si="10"/>
        <v/>
      </c>
      <c r="K92" s="129" t="str">
        <f t="shared" si="11"/>
        <v/>
      </c>
      <c r="L92" s="85"/>
      <c r="M92" s="236"/>
      <c r="N92" s="87"/>
      <c r="O92" s="137" t="str">
        <f>IF(AND(OR(I92="KO",L92&lt;&gt;""),OR(I92="",J92="",K92="")),Listes!$A$52,IF(AND(L92="",I92&lt;&gt;""),Listes!$A$53,IF(AND(H92&lt;L92,N92=""),Listes!$A$54,IF(AND(K92&lt;J92,N92=""),Listes!$A$55,IF(AND(L92&lt;&gt;"",L92&lt;H92,M92=""),Listes!$A$56,IF(AND(P92="",OR(I92&lt;&gt;"",J92&lt;&gt;"",K92&lt;&gt;"")),Listes!$A$57,""))))))</f>
        <v/>
      </c>
      <c r="P92" s="133"/>
      <c r="Q92" s="84">
        <f t="shared" si="12"/>
        <v>0</v>
      </c>
      <c r="R92" s="58">
        <f t="shared" si="13"/>
        <v>0</v>
      </c>
    </row>
    <row r="93" spans="1:18" ht="20.100000000000001" customHeight="1" x14ac:dyDescent="0.25">
      <c r="A93" s="70">
        <v>87</v>
      </c>
      <c r="B93" s="53" t="str">
        <f>IF('Dépenses sur Factures'!B93="","",'Dépenses sur Factures'!B93)</f>
        <v/>
      </c>
      <c r="C93" s="53" t="str">
        <f>IF('Dépenses sur Factures'!C93="","",'Dépenses sur Factures'!C93)</f>
        <v/>
      </c>
      <c r="D93" s="53" t="str">
        <f>IF('Dépenses sur Factures'!D93="","",'Dépenses sur Factures'!D93)</f>
        <v/>
      </c>
      <c r="E93" s="53" t="str">
        <f>IF('Dépenses sur Factures'!E93="","",'Dépenses sur Factures'!E93)</f>
        <v/>
      </c>
      <c r="F93" s="96" t="str">
        <f>IF('Dépenses sur Factures'!F93="","",'Dépenses sur Factures'!F93)</f>
        <v/>
      </c>
      <c r="G93" s="96" t="str">
        <f>IF('Dépenses sur Factures'!G93="","",'Dépenses sur Factures'!G93)</f>
        <v/>
      </c>
      <c r="H93" s="54" t="str">
        <f>IF('Dépenses sur Factures'!H93="","",'Dépenses sur Factures'!H93)</f>
        <v/>
      </c>
      <c r="I93" s="126"/>
      <c r="J93" s="129" t="str">
        <f t="shared" si="10"/>
        <v/>
      </c>
      <c r="K93" s="129" t="str">
        <f t="shared" si="11"/>
        <v/>
      </c>
      <c r="L93" s="85"/>
      <c r="M93" s="236"/>
      <c r="N93" s="87"/>
      <c r="O93" s="137" t="str">
        <f>IF(AND(OR(I93="KO",L93&lt;&gt;""),OR(I93="",J93="",K93="")),Listes!$A$52,IF(AND(L93="",I93&lt;&gt;""),Listes!$A$53,IF(AND(H93&lt;L93,N93=""),Listes!$A$54,IF(AND(K93&lt;J93,N93=""),Listes!$A$55,IF(AND(L93&lt;&gt;"",L93&lt;H93,M93=""),Listes!$A$56,IF(AND(P93="",OR(I93&lt;&gt;"",J93&lt;&gt;"",K93&lt;&gt;"")),Listes!$A$57,""))))))</f>
        <v/>
      </c>
      <c r="P93" s="133"/>
      <c r="Q93" s="84">
        <f t="shared" si="12"/>
        <v>0</v>
      </c>
      <c r="R93" s="58">
        <f t="shared" si="13"/>
        <v>0</v>
      </c>
    </row>
    <row r="94" spans="1:18" ht="20.100000000000001" customHeight="1" x14ac:dyDescent="0.25">
      <c r="A94" s="70">
        <v>88</v>
      </c>
      <c r="B94" s="53" t="str">
        <f>IF('Dépenses sur Factures'!B94="","",'Dépenses sur Factures'!B94)</f>
        <v/>
      </c>
      <c r="C94" s="53" t="str">
        <f>IF('Dépenses sur Factures'!C94="","",'Dépenses sur Factures'!C94)</f>
        <v/>
      </c>
      <c r="D94" s="53" t="str">
        <f>IF('Dépenses sur Factures'!D94="","",'Dépenses sur Factures'!D94)</f>
        <v/>
      </c>
      <c r="E94" s="53" t="str">
        <f>IF('Dépenses sur Factures'!E94="","",'Dépenses sur Factures'!E94)</f>
        <v/>
      </c>
      <c r="F94" s="96" t="str">
        <f>IF('Dépenses sur Factures'!F94="","",'Dépenses sur Factures'!F94)</f>
        <v/>
      </c>
      <c r="G94" s="96" t="str">
        <f>IF('Dépenses sur Factures'!G94="","",'Dépenses sur Factures'!G94)</f>
        <v/>
      </c>
      <c r="H94" s="54" t="str">
        <f>IF('Dépenses sur Factures'!H94="","",'Dépenses sur Factures'!H94)</f>
        <v/>
      </c>
      <c r="I94" s="126"/>
      <c r="J94" s="129" t="str">
        <f t="shared" si="10"/>
        <v/>
      </c>
      <c r="K94" s="129" t="str">
        <f t="shared" si="11"/>
        <v/>
      </c>
      <c r="L94" s="85"/>
      <c r="M94" s="236"/>
      <c r="N94" s="87"/>
      <c r="O94" s="137" t="str">
        <f>IF(AND(OR(I94="KO",L94&lt;&gt;""),OR(I94="",J94="",K94="")),Listes!$A$52,IF(AND(L94="",I94&lt;&gt;""),Listes!$A$53,IF(AND(H94&lt;L94,N94=""),Listes!$A$54,IF(AND(K94&lt;J94,N94=""),Listes!$A$55,IF(AND(L94&lt;&gt;"",L94&lt;H94,M94=""),Listes!$A$56,IF(AND(P94="",OR(I94&lt;&gt;"",J94&lt;&gt;"",K94&lt;&gt;"")),Listes!$A$57,""))))))</f>
        <v/>
      </c>
      <c r="P94" s="133"/>
      <c r="Q94" s="84">
        <f t="shared" si="12"/>
        <v>0</v>
      </c>
      <c r="R94" s="58">
        <f t="shared" si="13"/>
        <v>0</v>
      </c>
    </row>
    <row r="95" spans="1:18" ht="20.100000000000001" customHeight="1" x14ac:dyDescent="0.25">
      <c r="A95" s="70">
        <v>89</v>
      </c>
      <c r="B95" s="53" t="str">
        <f>IF('Dépenses sur Factures'!B95="","",'Dépenses sur Factures'!B95)</f>
        <v/>
      </c>
      <c r="C95" s="53" t="str">
        <f>IF('Dépenses sur Factures'!C95="","",'Dépenses sur Factures'!C95)</f>
        <v/>
      </c>
      <c r="D95" s="53" t="str">
        <f>IF('Dépenses sur Factures'!D95="","",'Dépenses sur Factures'!D95)</f>
        <v/>
      </c>
      <c r="E95" s="53" t="str">
        <f>IF('Dépenses sur Factures'!E95="","",'Dépenses sur Factures'!E95)</f>
        <v/>
      </c>
      <c r="F95" s="96" t="str">
        <f>IF('Dépenses sur Factures'!F95="","",'Dépenses sur Factures'!F95)</f>
        <v/>
      </c>
      <c r="G95" s="96" t="str">
        <f>IF('Dépenses sur Factures'!G95="","",'Dépenses sur Factures'!G95)</f>
        <v/>
      </c>
      <c r="H95" s="54" t="str">
        <f>IF('Dépenses sur Factures'!H95="","",'Dépenses sur Factures'!H95)</f>
        <v/>
      </c>
      <c r="I95" s="126"/>
      <c r="J95" s="129" t="str">
        <f t="shared" si="10"/>
        <v/>
      </c>
      <c r="K95" s="129" t="str">
        <f t="shared" si="11"/>
        <v/>
      </c>
      <c r="L95" s="85"/>
      <c r="M95" s="236"/>
      <c r="N95" s="87"/>
      <c r="O95" s="137" t="str">
        <f>IF(AND(OR(I95="KO",L95&lt;&gt;""),OR(I95="",J95="",K95="")),Listes!$A$52,IF(AND(L95="",I95&lt;&gt;""),Listes!$A$53,IF(AND(H95&lt;L95,N95=""),Listes!$A$54,IF(AND(K95&lt;J95,N95=""),Listes!$A$55,IF(AND(L95&lt;&gt;"",L95&lt;H95,M95=""),Listes!$A$56,IF(AND(P95="",OR(I95&lt;&gt;"",J95&lt;&gt;"",K95&lt;&gt;"")),Listes!$A$57,""))))))</f>
        <v/>
      </c>
      <c r="P95" s="133"/>
      <c r="Q95" s="84">
        <f t="shared" si="12"/>
        <v>0</v>
      </c>
      <c r="R95" s="58">
        <f t="shared" si="13"/>
        <v>0</v>
      </c>
    </row>
    <row r="96" spans="1:18" ht="20.100000000000001" customHeight="1" x14ac:dyDescent="0.25">
      <c r="A96" s="70">
        <v>90</v>
      </c>
      <c r="B96" s="53" t="str">
        <f>IF('Dépenses sur Factures'!B96="","",'Dépenses sur Factures'!B96)</f>
        <v/>
      </c>
      <c r="C96" s="53" t="str">
        <f>IF('Dépenses sur Factures'!C96="","",'Dépenses sur Factures'!C96)</f>
        <v/>
      </c>
      <c r="D96" s="53" t="str">
        <f>IF('Dépenses sur Factures'!D96="","",'Dépenses sur Factures'!D96)</f>
        <v/>
      </c>
      <c r="E96" s="53" t="str">
        <f>IF('Dépenses sur Factures'!E96="","",'Dépenses sur Factures'!E96)</f>
        <v/>
      </c>
      <c r="F96" s="96" t="str">
        <f>IF('Dépenses sur Factures'!F96="","",'Dépenses sur Factures'!F96)</f>
        <v/>
      </c>
      <c r="G96" s="96" t="str">
        <f>IF('Dépenses sur Factures'!G96="","",'Dépenses sur Factures'!G96)</f>
        <v/>
      </c>
      <c r="H96" s="54" t="str">
        <f>IF('Dépenses sur Factures'!H96="","",'Dépenses sur Factures'!H96)</f>
        <v/>
      </c>
      <c r="I96" s="126"/>
      <c r="J96" s="129" t="str">
        <f t="shared" si="10"/>
        <v/>
      </c>
      <c r="K96" s="129" t="str">
        <f t="shared" si="11"/>
        <v/>
      </c>
      <c r="L96" s="85"/>
      <c r="M96" s="236"/>
      <c r="N96" s="87"/>
      <c r="O96" s="137" t="str">
        <f>IF(AND(OR(I96="KO",L96&lt;&gt;""),OR(I96="",J96="",K96="")),Listes!$A$52,IF(AND(L96="",I96&lt;&gt;""),Listes!$A$53,IF(AND(H96&lt;L96,N96=""),Listes!$A$54,IF(AND(K96&lt;J96,N96=""),Listes!$A$55,IF(AND(L96&lt;&gt;"",L96&lt;H96,M96=""),Listes!$A$56,IF(AND(P96="",OR(I96&lt;&gt;"",J96&lt;&gt;"",K96&lt;&gt;"")),Listes!$A$57,""))))))</f>
        <v/>
      </c>
      <c r="P96" s="133"/>
      <c r="Q96" s="84">
        <f t="shared" si="12"/>
        <v>0</v>
      </c>
      <c r="R96" s="58">
        <f t="shared" si="13"/>
        <v>0</v>
      </c>
    </row>
    <row r="97" spans="1:18" ht="20.100000000000001" customHeight="1" x14ac:dyDescent="0.25">
      <c r="A97" s="70">
        <v>91</v>
      </c>
      <c r="B97" s="53" t="str">
        <f>IF('Dépenses sur Factures'!B97="","",'Dépenses sur Factures'!B97)</f>
        <v/>
      </c>
      <c r="C97" s="53" t="str">
        <f>IF('Dépenses sur Factures'!C97="","",'Dépenses sur Factures'!C97)</f>
        <v/>
      </c>
      <c r="D97" s="53" t="str">
        <f>IF('Dépenses sur Factures'!D97="","",'Dépenses sur Factures'!D97)</f>
        <v/>
      </c>
      <c r="E97" s="53" t="str">
        <f>IF('Dépenses sur Factures'!E97="","",'Dépenses sur Factures'!E97)</f>
        <v/>
      </c>
      <c r="F97" s="96" t="str">
        <f>IF('Dépenses sur Factures'!F97="","",'Dépenses sur Factures'!F97)</f>
        <v/>
      </c>
      <c r="G97" s="96" t="str">
        <f>IF('Dépenses sur Factures'!G97="","",'Dépenses sur Factures'!G97)</f>
        <v/>
      </c>
      <c r="H97" s="54" t="str">
        <f>IF('Dépenses sur Factures'!H97="","",'Dépenses sur Factures'!H97)</f>
        <v/>
      </c>
      <c r="I97" s="126"/>
      <c r="J97" s="129" t="str">
        <f t="shared" si="10"/>
        <v/>
      </c>
      <c r="K97" s="129" t="str">
        <f t="shared" si="11"/>
        <v/>
      </c>
      <c r="L97" s="85"/>
      <c r="M97" s="236"/>
      <c r="N97" s="87"/>
      <c r="O97" s="137" t="str">
        <f>IF(AND(OR(I97="KO",L97&lt;&gt;""),OR(I97="",J97="",K97="")),Listes!$A$52,IF(AND(L97="",I97&lt;&gt;""),Listes!$A$53,IF(AND(H97&lt;L97,N97=""),Listes!$A$54,IF(AND(K97&lt;J97,N97=""),Listes!$A$55,IF(AND(L97&lt;&gt;"",L97&lt;H97,M97=""),Listes!$A$56,IF(AND(P97="",OR(I97&lt;&gt;"",J97&lt;&gt;"",K97&lt;&gt;"")),Listes!$A$57,""))))))</f>
        <v/>
      </c>
      <c r="P97" s="133"/>
      <c r="Q97" s="84">
        <f t="shared" si="12"/>
        <v>0</v>
      </c>
      <c r="R97" s="58">
        <f t="shared" si="13"/>
        <v>0</v>
      </c>
    </row>
    <row r="98" spans="1:18" ht="20.100000000000001" customHeight="1" x14ac:dyDescent="0.25">
      <c r="A98" s="70">
        <v>92</v>
      </c>
      <c r="B98" s="53" t="str">
        <f>IF('Dépenses sur Factures'!B98="","",'Dépenses sur Factures'!B98)</f>
        <v/>
      </c>
      <c r="C98" s="53" t="str">
        <f>IF('Dépenses sur Factures'!C98="","",'Dépenses sur Factures'!C98)</f>
        <v/>
      </c>
      <c r="D98" s="53" t="str">
        <f>IF('Dépenses sur Factures'!D98="","",'Dépenses sur Factures'!D98)</f>
        <v/>
      </c>
      <c r="E98" s="53" t="str">
        <f>IF('Dépenses sur Factures'!E98="","",'Dépenses sur Factures'!E98)</f>
        <v/>
      </c>
      <c r="F98" s="96" t="str">
        <f>IF('Dépenses sur Factures'!F98="","",'Dépenses sur Factures'!F98)</f>
        <v/>
      </c>
      <c r="G98" s="96" t="str">
        <f>IF('Dépenses sur Factures'!G98="","",'Dépenses sur Factures'!G98)</f>
        <v/>
      </c>
      <c r="H98" s="54" t="str">
        <f>IF('Dépenses sur Factures'!H98="","",'Dépenses sur Factures'!H98)</f>
        <v/>
      </c>
      <c r="I98" s="126"/>
      <c r="J98" s="129" t="str">
        <f t="shared" si="10"/>
        <v/>
      </c>
      <c r="K98" s="129" t="str">
        <f t="shared" si="11"/>
        <v/>
      </c>
      <c r="L98" s="85"/>
      <c r="M98" s="236"/>
      <c r="N98" s="87"/>
      <c r="O98" s="137" t="str">
        <f>IF(AND(OR(I98="KO",L98&lt;&gt;""),OR(I98="",J98="",K98="")),Listes!$A$52,IF(AND(L98="",I98&lt;&gt;""),Listes!$A$53,IF(AND(H98&lt;L98,N98=""),Listes!$A$54,IF(AND(K98&lt;J98,N98=""),Listes!$A$55,IF(AND(L98&lt;&gt;"",L98&lt;H98,M98=""),Listes!$A$56,IF(AND(P98="",OR(I98&lt;&gt;"",J98&lt;&gt;"",K98&lt;&gt;"")),Listes!$A$57,""))))))</f>
        <v/>
      </c>
      <c r="P98" s="133"/>
      <c r="Q98" s="84">
        <f t="shared" si="12"/>
        <v>0</v>
      </c>
      <c r="R98" s="58">
        <f t="shared" si="13"/>
        <v>0</v>
      </c>
    </row>
    <row r="99" spans="1:18" ht="20.100000000000001" customHeight="1" x14ac:dyDescent="0.25">
      <c r="A99" s="70">
        <v>93</v>
      </c>
      <c r="B99" s="53" t="str">
        <f>IF('Dépenses sur Factures'!B99="","",'Dépenses sur Factures'!B99)</f>
        <v/>
      </c>
      <c r="C99" s="53" t="str">
        <f>IF('Dépenses sur Factures'!C99="","",'Dépenses sur Factures'!C99)</f>
        <v/>
      </c>
      <c r="D99" s="53" t="str">
        <f>IF('Dépenses sur Factures'!D99="","",'Dépenses sur Factures'!D99)</f>
        <v/>
      </c>
      <c r="E99" s="53" t="str">
        <f>IF('Dépenses sur Factures'!E99="","",'Dépenses sur Factures'!E99)</f>
        <v/>
      </c>
      <c r="F99" s="96" t="str">
        <f>IF('Dépenses sur Factures'!F99="","",'Dépenses sur Factures'!F99)</f>
        <v/>
      </c>
      <c r="G99" s="96" t="str">
        <f>IF('Dépenses sur Factures'!G99="","",'Dépenses sur Factures'!G99)</f>
        <v/>
      </c>
      <c r="H99" s="54" t="str">
        <f>IF('Dépenses sur Factures'!H99="","",'Dépenses sur Factures'!H99)</f>
        <v/>
      </c>
      <c r="I99" s="126"/>
      <c r="J99" s="129" t="str">
        <f t="shared" si="10"/>
        <v/>
      </c>
      <c r="K99" s="129" t="str">
        <f t="shared" si="11"/>
        <v/>
      </c>
      <c r="L99" s="85"/>
      <c r="M99" s="236"/>
      <c r="N99" s="87"/>
      <c r="O99" s="137" t="str">
        <f>IF(AND(OR(I99="KO",L99&lt;&gt;""),OR(I99="",J99="",K99="")),Listes!$A$52,IF(AND(L99="",I99&lt;&gt;""),Listes!$A$53,IF(AND(H99&lt;L99,N99=""),Listes!$A$54,IF(AND(K99&lt;J99,N99=""),Listes!$A$55,IF(AND(L99&lt;&gt;"",L99&lt;H99,M99=""),Listes!$A$56,IF(AND(P99="",OR(I99&lt;&gt;"",J99&lt;&gt;"",K99&lt;&gt;"")),Listes!$A$57,""))))))</f>
        <v/>
      </c>
      <c r="P99" s="133"/>
      <c r="Q99" s="84">
        <f t="shared" si="12"/>
        <v>0</v>
      </c>
      <c r="R99" s="58">
        <f t="shared" si="13"/>
        <v>0</v>
      </c>
    </row>
    <row r="100" spans="1:18" ht="20.100000000000001" customHeight="1" x14ac:dyDescent="0.25">
      <c r="A100" s="70">
        <v>94</v>
      </c>
      <c r="B100" s="53" t="str">
        <f>IF('Dépenses sur Factures'!B100="","",'Dépenses sur Factures'!B100)</f>
        <v/>
      </c>
      <c r="C100" s="53" t="str">
        <f>IF('Dépenses sur Factures'!C100="","",'Dépenses sur Factures'!C100)</f>
        <v/>
      </c>
      <c r="D100" s="53" t="str">
        <f>IF('Dépenses sur Factures'!D100="","",'Dépenses sur Factures'!D100)</f>
        <v/>
      </c>
      <c r="E100" s="53" t="str">
        <f>IF('Dépenses sur Factures'!E100="","",'Dépenses sur Factures'!E100)</f>
        <v/>
      </c>
      <c r="F100" s="96" t="str">
        <f>IF('Dépenses sur Factures'!F100="","",'Dépenses sur Factures'!F100)</f>
        <v/>
      </c>
      <c r="G100" s="96" t="str">
        <f>IF('Dépenses sur Factures'!G100="","",'Dépenses sur Factures'!G100)</f>
        <v/>
      </c>
      <c r="H100" s="54" t="str">
        <f>IF('Dépenses sur Factures'!H100="","",'Dépenses sur Factures'!H100)</f>
        <v/>
      </c>
      <c r="I100" s="126"/>
      <c r="J100" s="129" t="str">
        <f t="shared" si="10"/>
        <v/>
      </c>
      <c r="K100" s="129" t="str">
        <f t="shared" si="11"/>
        <v/>
      </c>
      <c r="L100" s="85"/>
      <c r="M100" s="236"/>
      <c r="N100" s="87"/>
      <c r="O100" s="137" t="str">
        <f>IF(AND(OR(I100="KO",L100&lt;&gt;""),OR(I100="",J100="",K100="")),Listes!$A$52,IF(AND(L100="",I100&lt;&gt;""),Listes!$A$53,IF(AND(H100&lt;L100,N100=""),Listes!$A$54,IF(AND(K100&lt;J100,N100=""),Listes!$A$55,IF(AND(L100&lt;&gt;"",L100&lt;H100,M100=""),Listes!$A$56,IF(AND(P100="",OR(I100&lt;&gt;"",J100&lt;&gt;"",K100&lt;&gt;"")),Listes!$A$57,""))))))</f>
        <v/>
      </c>
      <c r="P100" s="133"/>
      <c r="Q100" s="84">
        <f t="shared" si="12"/>
        <v>0</v>
      </c>
      <c r="R100" s="58">
        <f t="shared" si="13"/>
        <v>0</v>
      </c>
    </row>
    <row r="101" spans="1:18" ht="20.100000000000001" customHeight="1" x14ac:dyDescent="0.25">
      <c r="A101" s="70">
        <v>95</v>
      </c>
      <c r="B101" s="53" t="str">
        <f>IF('Dépenses sur Factures'!B101="","",'Dépenses sur Factures'!B101)</f>
        <v/>
      </c>
      <c r="C101" s="53" t="str">
        <f>IF('Dépenses sur Factures'!C101="","",'Dépenses sur Factures'!C101)</f>
        <v/>
      </c>
      <c r="D101" s="53" t="str">
        <f>IF('Dépenses sur Factures'!D101="","",'Dépenses sur Factures'!D101)</f>
        <v/>
      </c>
      <c r="E101" s="53" t="str">
        <f>IF('Dépenses sur Factures'!E101="","",'Dépenses sur Factures'!E101)</f>
        <v/>
      </c>
      <c r="F101" s="96" t="str">
        <f>IF('Dépenses sur Factures'!F101="","",'Dépenses sur Factures'!F101)</f>
        <v/>
      </c>
      <c r="G101" s="96" t="str">
        <f>IF('Dépenses sur Factures'!G101="","",'Dépenses sur Factures'!G101)</f>
        <v/>
      </c>
      <c r="H101" s="54" t="str">
        <f>IF('Dépenses sur Factures'!H101="","",'Dépenses sur Factures'!H101)</f>
        <v/>
      </c>
      <c r="I101" s="126"/>
      <c r="J101" s="129" t="str">
        <f t="shared" si="10"/>
        <v/>
      </c>
      <c r="K101" s="129" t="str">
        <f t="shared" si="11"/>
        <v/>
      </c>
      <c r="L101" s="85"/>
      <c r="M101" s="236"/>
      <c r="N101" s="87"/>
      <c r="O101" s="137" t="str">
        <f>IF(AND(OR(I101="KO",L101&lt;&gt;""),OR(I101="",J101="",K101="")),Listes!$A$52,IF(AND(L101="",I101&lt;&gt;""),Listes!$A$53,IF(AND(H101&lt;L101,N101=""),Listes!$A$54,IF(AND(K101&lt;J101,N101=""),Listes!$A$55,IF(AND(L101&lt;&gt;"",L101&lt;H101,M101=""),Listes!$A$56,IF(AND(P101="",OR(I101&lt;&gt;"",J101&lt;&gt;"",K101&lt;&gt;"")),Listes!$A$57,""))))))</f>
        <v/>
      </c>
      <c r="P101" s="133"/>
      <c r="Q101" s="84">
        <f t="shared" si="12"/>
        <v>0</v>
      </c>
      <c r="R101" s="58">
        <f t="shared" si="13"/>
        <v>0</v>
      </c>
    </row>
    <row r="102" spans="1:18" ht="20.100000000000001" customHeight="1" x14ac:dyDescent="0.25">
      <c r="A102" s="70">
        <v>96</v>
      </c>
      <c r="B102" s="53" t="str">
        <f>IF('Dépenses sur Factures'!B102="","",'Dépenses sur Factures'!B102)</f>
        <v/>
      </c>
      <c r="C102" s="53" t="str">
        <f>IF('Dépenses sur Factures'!C102="","",'Dépenses sur Factures'!C102)</f>
        <v/>
      </c>
      <c r="D102" s="53" t="str">
        <f>IF('Dépenses sur Factures'!D102="","",'Dépenses sur Factures'!D102)</f>
        <v/>
      </c>
      <c r="E102" s="53" t="str">
        <f>IF('Dépenses sur Factures'!E102="","",'Dépenses sur Factures'!E102)</f>
        <v/>
      </c>
      <c r="F102" s="96" t="str">
        <f>IF('Dépenses sur Factures'!F102="","",'Dépenses sur Factures'!F102)</f>
        <v/>
      </c>
      <c r="G102" s="96" t="str">
        <f>IF('Dépenses sur Factures'!G102="","",'Dépenses sur Factures'!G102)</f>
        <v/>
      </c>
      <c r="H102" s="54" t="str">
        <f>IF('Dépenses sur Factures'!H102="","",'Dépenses sur Factures'!H102)</f>
        <v/>
      </c>
      <c r="I102" s="126"/>
      <c r="J102" s="129" t="str">
        <f t="shared" si="10"/>
        <v/>
      </c>
      <c r="K102" s="129" t="str">
        <f t="shared" si="11"/>
        <v/>
      </c>
      <c r="L102" s="85"/>
      <c r="M102" s="236"/>
      <c r="N102" s="87"/>
      <c r="O102" s="137" t="str">
        <f>IF(AND(OR(I102="KO",L102&lt;&gt;""),OR(I102="",J102="",K102="")),Listes!$A$52,IF(AND(L102="",I102&lt;&gt;""),Listes!$A$53,IF(AND(H102&lt;L102,N102=""),Listes!$A$54,IF(AND(K102&lt;J102,N102=""),Listes!$A$55,IF(AND(L102&lt;&gt;"",L102&lt;H102,M102=""),Listes!$A$56,IF(AND(P102="",OR(I102&lt;&gt;"",J102&lt;&gt;"",K102&lt;&gt;"")),Listes!$A$57,""))))))</f>
        <v/>
      </c>
      <c r="P102" s="133"/>
      <c r="Q102" s="84">
        <f t="shared" si="12"/>
        <v>0</v>
      </c>
      <c r="R102" s="58">
        <f t="shared" si="13"/>
        <v>0</v>
      </c>
    </row>
    <row r="103" spans="1:18" ht="20.100000000000001" customHeight="1" x14ac:dyDescent="0.25">
      <c r="A103" s="70">
        <v>97</v>
      </c>
      <c r="B103" s="53" t="str">
        <f>IF('Dépenses sur Factures'!B103="","",'Dépenses sur Factures'!B103)</f>
        <v/>
      </c>
      <c r="C103" s="53" t="str">
        <f>IF('Dépenses sur Factures'!C103="","",'Dépenses sur Factures'!C103)</f>
        <v/>
      </c>
      <c r="D103" s="53" t="str">
        <f>IF('Dépenses sur Factures'!D103="","",'Dépenses sur Factures'!D103)</f>
        <v/>
      </c>
      <c r="E103" s="53" t="str">
        <f>IF('Dépenses sur Factures'!E103="","",'Dépenses sur Factures'!E103)</f>
        <v/>
      </c>
      <c r="F103" s="96" t="str">
        <f>IF('Dépenses sur Factures'!F103="","",'Dépenses sur Factures'!F103)</f>
        <v/>
      </c>
      <c r="G103" s="96" t="str">
        <f>IF('Dépenses sur Factures'!G103="","",'Dépenses sur Factures'!G103)</f>
        <v/>
      </c>
      <c r="H103" s="54" t="str">
        <f>IF('Dépenses sur Factures'!H103="","",'Dépenses sur Factures'!H103)</f>
        <v/>
      </c>
      <c r="I103" s="126"/>
      <c r="J103" s="129" t="str">
        <f t="shared" si="10"/>
        <v/>
      </c>
      <c r="K103" s="129" t="str">
        <f t="shared" si="11"/>
        <v/>
      </c>
      <c r="L103" s="85"/>
      <c r="M103" s="236"/>
      <c r="N103" s="87"/>
      <c r="O103" s="137" t="str">
        <f>IF(AND(OR(I103="KO",L103&lt;&gt;""),OR(I103="",J103="",K103="")),Listes!$A$52,IF(AND(L103="",I103&lt;&gt;""),Listes!$A$53,IF(AND(H103&lt;L103,N103=""),Listes!$A$54,IF(AND(K103&lt;J103,N103=""),Listes!$A$55,IF(AND(L103&lt;&gt;"",L103&lt;H103,M103=""),Listes!$A$56,IF(AND(P103="",OR(I103&lt;&gt;"",J103&lt;&gt;"",K103&lt;&gt;"")),Listes!$A$57,""))))))</f>
        <v/>
      </c>
      <c r="P103" s="133"/>
      <c r="Q103" s="84">
        <f t="shared" si="12"/>
        <v>0</v>
      </c>
      <c r="R103" s="58">
        <f t="shared" si="13"/>
        <v>0</v>
      </c>
    </row>
    <row r="104" spans="1:18" ht="20.100000000000001" customHeight="1" x14ac:dyDescent="0.25">
      <c r="A104" s="70">
        <v>98</v>
      </c>
      <c r="B104" s="53" t="str">
        <f>IF('Dépenses sur Factures'!B104="","",'Dépenses sur Factures'!B104)</f>
        <v/>
      </c>
      <c r="C104" s="53" t="str">
        <f>IF('Dépenses sur Factures'!C104="","",'Dépenses sur Factures'!C104)</f>
        <v/>
      </c>
      <c r="D104" s="53" t="str">
        <f>IF('Dépenses sur Factures'!D104="","",'Dépenses sur Factures'!D104)</f>
        <v/>
      </c>
      <c r="E104" s="53" t="str">
        <f>IF('Dépenses sur Factures'!E104="","",'Dépenses sur Factures'!E104)</f>
        <v/>
      </c>
      <c r="F104" s="96" t="str">
        <f>IF('Dépenses sur Factures'!F104="","",'Dépenses sur Factures'!F104)</f>
        <v/>
      </c>
      <c r="G104" s="96" t="str">
        <f>IF('Dépenses sur Factures'!G104="","",'Dépenses sur Factures'!G104)</f>
        <v/>
      </c>
      <c r="H104" s="54" t="str">
        <f>IF('Dépenses sur Factures'!H104="","",'Dépenses sur Factures'!H104)</f>
        <v/>
      </c>
      <c r="I104" s="126"/>
      <c r="J104" s="129" t="str">
        <f t="shared" si="10"/>
        <v/>
      </c>
      <c r="K104" s="129" t="str">
        <f t="shared" si="11"/>
        <v/>
      </c>
      <c r="L104" s="85"/>
      <c r="M104" s="236"/>
      <c r="N104" s="87"/>
      <c r="O104" s="137" t="str">
        <f>IF(AND(OR(I104="KO",L104&lt;&gt;""),OR(I104="",J104="",K104="")),Listes!$A$52,IF(AND(L104="",I104&lt;&gt;""),Listes!$A$53,IF(AND(H104&lt;L104,N104=""),Listes!$A$54,IF(AND(K104&lt;J104,N104=""),Listes!$A$55,IF(AND(L104&lt;&gt;"",L104&lt;H104,M104=""),Listes!$A$56,IF(AND(P104="",OR(I104&lt;&gt;"",J104&lt;&gt;"",K104&lt;&gt;"")),Listes!$A$57,""))))))</f>
        <v/>
      </c>
      <c r="P104" s="133"/>
      <c r="Q104" s="84">
        <f t="shared" si="12"/>
        <v>0</v>
      </c>
      <c r="R104" s="58">
        <f t="shared" si="13"/>
        <v>0</v>
      </c>
    </row>
    <row r="105" spans="1:18" ht="20.100000000000001" customHeight="1" x14ac:dyDescent="0.25">
      <c r="A105" s="70">
        <v>99</v>
      </c>
      <c r="B105" s="53" t="str">
        <f>IF('Dépenses sur Factures'!B105="","",'Dépenses sur Factures'!B105)</f>
        <v/>
      </c>
      <c r="C105" s="53" t="str">
        <f>IF('Dépenses sur Factures'!C105="","",'Dépenses sur Factures'!C105)</f>
        <v/>
      </c>
      <c r="D105" s="53" t="str">
        <f>IF('Dépenses sur Factures'!D105="","",'Dépenses sur Factures'!D105)</f>
        <v/>
      </c>
      <c r="E105" s="53" t="str">
        <f>IF('Dépenses sur Factures'!E105="","",'Dépenses sur Factures'!E105)</f>
        <v/>
      </c>
      <c r="F105" s="96" t="str">
        <f>IF('Dépenses sur Factures'!F105="","",'Dépenses sur Factures'!F105)</f>
        <v/>
      </c>
      <c r="G105" s="96" t="str">
        <f>IF('Dépenses sur Factures'!G105="","",'Dépenses sur Factures'!G105)</f>
        <v/>
      </c>
      <c r="H105" s="54" t="str">
        <f>IF('Dépenses sur Factures'!H105="","",'Dépenses sur Factures'!H105)</f>
        <v/>
      </c>
      <c r="I105" s="126"/>
      <c r="J105" s="129" t="str">
        <f t="shared" si="10"/>
        <v/>
      </c>
      <c r="K105" s="129" t="str">
        <f t="shared" si="11"/>
        <v/>
      </c>
      <c r="L105" s="85"/>
      <c r="M105" s="236"/>
      <c r="N105" s="87"/>
      <c r="O105" s="137" t="str">
        <f>IF(AND(OR(I105="KO",L105&lt;&gt;""),OR(I105="",J105="",K105="")),Listes!$A$52,IF(AND(L105="",I105&lt;&gt;""),Listes!$A$53,IF(AND(H105&lt;L105,N105=""),Listes!$A$54,IF(AND(K105&lt;J105,N105=""),Listes!$A$55,IF(AND(L105&lt;&gt;"",L105&lt;H105,M105=""),Listes!$A$56,IF(AND(P105="",OR(I105&lt;&gt;"",J105&lt;&gt;"",K105&lt;&gt;"")),Listes!$A$57,""))))))</f>
        <v/>
      </c>
      <c r="P105" s="133"/>
      <c r="Q105" s="84">
        <f t="shared" si="12"/>
        <v>0</v>
      </c>
      <c r="R105" s="58">
        <f t="shared" si="13"/>
        <v>0</v>
      </c>
    </row>
    <row r="106" spans="1:18" ht="20.100000000000001" customHeight="1" x14ac:dyDescent="0.25">
      <c r="A106" s="70">
        <v>100</v>
      </c>
      <c r="B106" s="53" t="str">
        <f>IF('Dépenses sur Factures'!B106="","",'Dépenses sur Factures'!B106)</f>
        <v/>
      </c>
      <c r="C106" s="53" t="str">
        <f>IF('Dépenses sur Factures'!C106="","",'Dépenses sur Factures'!C106)</f>
        <v/>
      </c>
      <c r="D106" s="53" t="str">
        <f>IF('Dépenses sur Factures'!D106="","",'Dépenses sur Factures'!D106)</f>
        <v/>
      </c>
      <c r="E106" s="53" t="str">
        <f>IF('Dépenses sur Factures'!E106="","",'Dépenses sur Factures'!E106)</f>
        <v/>
      </c>
      <c r="F106" s="96" t="str">
        <f>IF('Dépenses sur Factures'!F106="","",'Dépenses sur Factures'!F106)</f>
        <v/>
      </c>
      <c r="G106" s="96" t="str">
        <f>IF('Dépenses sur Factures'!G106="","",'Dépenses sur Factures'!G106)</f>
        <v/>
      </c>
      <c r="H106" s="54" t="str">
        <f>IF('Dépenses sur Factures'!H106="","",'Dépenses sur Factures'!H106)</f>
        <v/>
      </c>
      <c r="I106" s="126"/>
      <c r="J106" s="129" t="str">
        <f t="shared" si="10"/>
        <v/>
      </c>
      <c r="K106" s="129" t="str">
        <f t="shared" si="11"/>
        <v/>
      </c>
      <c r="L106" s="85"/>
      <c r="M106" s="236"/>
      <c r="N106" s="87"/>
      <c r="O106" s="137" t="str">
        <f>IF(AND(OR(I106="KO",L106&lt;&gt;""),OR(I106="",J106="",K106="")),Listes!$A$52,IF(AND(L106="",I106&lt;&gt;""),Listes!$A$53,IF(AND(H106&lt;L106,N106=""),Listes!$A$54,IF(AND(K106&lt;J106,N106=""),Listes!$A$55,IF(AND(L106&lt;&gt;"",L106&lt;H106,M106=""),Listes!$A$56,IF(AND(P106="",OR(I106&lt;&gt;"",J106&lt;&gt;"",K106&lt;&gt;"")),Listes!$A$57,""))))))</f>
        <v/>
      </c>
      <c r="P106" s="133"/>
      <c r="Q106" s="84">
        <f t="shared" si="12"/>
        <v>0</v>
      </c>
      <c r="R106" s="58">
        <f t="shared" si="13"/>
        <v>0</v>
      </c>
    </row>
    <row r="107" spans="1:18" ht="20.100000000000001" customHeight="1" x14ac:dyDescent="0.25">
      <c r="A107" s="70">
        <v>101</v>
      </c>
      <c r="B107" s="53" t="str">
        <f>IF('Dépenses sur Factures'!B107="","",'Dépenses sur Factures'!B107)</f>
        <v/>
      </c>
      <c r="C107" s="53" t="str">
        <f>IF('Dépenses sur Factures'!C107="","",'Dépenses sur Factures'!C107)</f>
        <v/>
      </c>
      <c r="D107" s="53" t="str">
        <f>IF('Dépenses sur Factures'!D107="","",'Dépenses sur Factures'!D107)</f>
        <v/>
      </c>
      <c r="E107" s="53" t="str">
        <f>IF('Dépenses sur Factures'!E107="","",'Dépenses sur Factures'!E107)</f>
        <v/>
      </c>
      <c r="F107" s="96" t="str">
        <f>IF('Dépenses sur Factures'!F107="","",'Dépenses sur Factures'!F107)</f>
        <v/>
      </c>
      <c r="G107" s="96" t="str">
        <f>IF('Dépenses sur Factures'!G107="","",'Dépenses sur Factures'!G107)</f>
        <v/>
      </c>
      <c r="H107" s="54" t="str">
        <f>IF('Dépenses sur Factures'!H107="","",'Dépenses sur Factures'!H107)</f>
        <v/>
      </c>
      <c r="I107" s="126"/>
      <c r="J107" s="129" t="str">
        <f t="shared" si="10"/>
        <v/>
      </c>
      <c r="K107" s="129" t="str">
        <f t="shared" si="11"/>
        <v/>
      </c>
      <c r="L107" s="85"/>
      <c r="M107" s="236"/>
      <c r="N107" s="87"/>
      <c r="O107" s="137" t="str">
        <f>IF(AND(OR(I107="KO",L107&lt;&gt;""),OR(I107="",J107="",K107="")),Listes!$A$52,IF(AND(L107="",I107&lt;&gt;""),Listes!$A$53,IF(AND(H107&lt;L107,N107=""),Listes!$A$54,IF(AND(K107&lt;J107,N107=""),Listes!$A$55,IF(AND(L107&lt;&gt;"",L107&lt;H107,M107=""),Listes!$A$56,IF(AND(P107="",OR(I107&lt;&gt;"",J107&lt;&gt;"",K107&lt;&gt;"")),Listes!$A$57,""))))))</f>
        <v/>
      </c>
      <c r="P107" s="133"/>
      <c r="Q107" s="84">
        <f t="shared" si="12"/>
        <v>0</v>
      </c>
      <c r="R107" s="58">
        <f t="shared" si="13"/>
        <v>0</v>
      </c>
    </row>
    <row r="108" spans="1:18" ht="20.100000000000001" customHeight="1" x14ac:dyDescent="0.25">
      <c r="A108" s="70">
        <v>102</v>
      </c>
      <c r="B108" s="53" t="str">
        <f>IF('Dépenses sur Factures'!B108="","",'Dépenses sur Factures'!B108)</f>
        <v/>
      </c>
      <c r="C108" s="53" t="str">
        <f>IF('Dépenses sur Factures'!C108="","",'Dépenses sur Factures'!C108)</f>
        <v/>
      </c>
      <c r="D108" s="53" t="str">
        <f>IF('Dépenses sur Factures'!D108="","",'Dépenses sur Factures'!D108)</f>
        <v/>
      </c>
      <c r="E108" s="53" t="str">
        <f>IF('Dépenses sur Factures'!E108="","",'Dépenses sur Factures'!E108)</f>
        <v/>
      </c>
      <c r="F108" s="96" t="str">
        <f>IF('Dépenses sur Factures'!F108="","",'Dépenses sur Factures'!F108)</f>
        <v/>
      </c>
      <c r="G108" s="96" t="str">
        <f>IF('Dépenses sur Factures'!G108="","",'Dépenses sur Factures'!G108)</f>
        <v/>
      </c>
      <c r="H108" s="54" t="str">
        <f>IF('Dépenses sur Factures'!H108="","",'Dépenses sur Factures'!H108)</f>
        <v/>
      </c>
      <c r="I108" s="126"/>
      <c r="J108" s="129" t="str">
        <f t="shared" si="10"/>
        <v/>
      </c>
      <c r="K108" s="129" t="str">
        <f t="shared" si="11"/>
        <v/>
      </c>
      <c r="L108" s="85"/>
      <c r="M108" s="236"/>
      <c r="N108" s="87"/>
      <c r="O108" s="137" t="str">
        <f>IF(AND(OR(I108="KO",L108&lt;&gt;""),OR(I108="",J108="",K108="")),Listes!$A$52,IF(AND(L108="",I108&lt;&gt;""),Listes!$A$53,IF(AND(H108&lt;L108,N108=""),Listes!$A$54,IF(AND(K108&lt;J108,N108=""),Listes!$A$55,IF(AND(L108&lt;&gt;"",L108&lt;H108,M108=""),Listes!$A$56,IF(AND(P108="",OR(I108&lt;&gt;"",J108&lt;&gt;"",K108&lt;&gt;"")),Listes!$A$57,""))))))</f>
        <v/>
      </c>
      <c r="P108" s="133"/>
      <c r="Q108" s="84">
        <f t="shared" si="12"/>
        <v>0</v>
      </c>
      <c r="R108" s="58">
        <f t="shared" si="13"/>
        <v>0</v>
      </c>
    </row>
    <row r="109" spans="1:18" ht="20.100000000000001" customHeight="1" x14ac:dyDescent="0.25">
      <c r="A109" s="70">
        <v>103</v>
      </c>
      <c r="B109" s="53" t="str">
        <f>IF('Dépenses sur Factures'!B109="","",'Dépenses sur Factures'!B109)</f>
        <v/>
      </c>
      <c r="C109" s="53" t="str">
        <f>IF('Dépenses sur Factures'!C109="","",'Dépenses sur Factures'!C109)</f>
        <v/>
      </c>
      <c r="D109" s="53" t="str">
        <f>IF('Dépenses sur Factures'!D109="","",'Dépenses sur Factures'!D109)</f>
        <v/>
      </c>
      <c r="E109" s="53" t="str">
        <f>IF('Dépenses sur Factures'!E109="","",'Dépenses sur Factures'!E109)</f>
        <v/>
      </c>
      <c r="F109" s="96" t="str">
        <f>IF('Dépenses sur Factures'!F109="","",'Dépenses sur Factures'!F109)</f>
        <v/>
      </c>
      <c r="G109" s="96" t="str">
        <f>IF('Dépenses sur Factures'!G109="","",'Dépenses sur Factures'!G109)</f>
        <v/>
      </c>
      <c r="H109" s="54" t="str">
        <f>IF('Dépenses sur Factures'!H109="","",'Dépenses sur Factures'!H109)</f>
        <v/>
      </c>
      <c r="I109" s="126"/>
      <c r="J109" s="129" t="str">
        <f t="shared" si="10"/>
        <v/>
      </c>
      <c r="K109" s="129" t="str">
        <f t="shared" si="11"/>
        <v/>
      </c>
      <c r="L109" s="85"/>
      <c r="M109" s="236"/>
      <c r="N109" s="87"/>
      <c r="O109" s="137" t="str">
        <f>IF(AND(OR(I109="KO",L109&lt;&gt;""),OR(I109="",J109="",K109="")),Listes!$A$52,IF(AND(L109="",I109&lt;&gt;""),Listes!$A$53,IF(AND(H109&lt;L109,N109=""),Listes!$A$54,IF(AND(K109&lt;J109,N109=""),Listes!$A$55,IF(AND(L109&lt;&gt;"",L109&lt;H109,M109=""),Listes!$A$56,IF(AND(P109="",OR(I109&lt;&gt;"",J109&lt;&gt;"",K109&lt;&gt;"")),Listes!$A$57,""))))))</f>
        <v/>
      </c>
      <c r="P109" s="133"/>
      <c r="Q109" s="84">
        <f t="shared" si="12"/>
        <v>0</v>
      </c>
      <c r="R109" s="58">
        <f t="shared" si="13"/>
        <v>0</v>
      </c>
    </row>
    <row r="110" spans="1:18" ht="20.100000000000001" customHeight="1" x14ac:dyDescent="0.25">
      <c r="A110" s="70">
        <v>104</v>
      </c>
      <c r="B110" s="53" t="str">
        <f>IF('Dépenses sur Factures'!B110="","",'Dépenses sur Factures'!B110)</f>
        <v/>
      </c>
      <c r="C110" s="53" t="str">
        <f>IF('Dépenses sur Factures'!C110="","",'Dépenses sur Factures'!C110)</f>
        <v/>
      </c>
      <c r="D110" s="53" t="str">
        <f>IF('Dépenses sur Factures'!D110="","",'Dépenses sur Factures'!D110)</f>
        <v/>
      </c>
      <c r="E110" s="53" t="str">
        <f>IF('Dépenses sur Factures'!E110="","",'Dépenses sur Factures'!E110)</f>
        <v/>
      </c>
      <c r="F110" s="96" t="str">
        <f>IF('Dépenses sur Factures'!F110="","",'Dépenses sur Factures'!F110)</f>
        <v/>
      </c>
      <c r="G110" s="96" t="str">
        <f>IF('Dépenses sur Factures'!G110="","",'Dépenses sur Factures'!G110)</f>
        <v/>
      </c>
      <c r="H110" s="54" t="str">
        <f>IF('Dépenses sur Factures'!H110="","",'Dépenses sur Factures'!H110)</f>
        <v/>
      </c>
      <c r="I110" s="126"/>
      <c r="J110" s="129" t="str">
        <f t="shared" si="10"/>
        <v/>
      </c>
      <c r="K110" s="129" t="str">
        <f t="shared" si="11"/>
        <v/>
      </c>
      <c r="L110" s="85"/>
      <c r="M110" s="236"/>
      <c r="N110" s="87"/>
      <c r="O110" s="137" t="str">
        <f>IF(AND(OR(I110="KO",L110&lt;&gt;""),OR(I110="",J110="",K110="")),Listes!$A$52,IF(AND(L110="",I110&lt;&gt;""),Listes!$A$53,IF(AND(H110&lt;L110,N110=""),Listes!$A$54,IF(AND(K110&lt;J110,N110=""),Listes!$A$55,IF(AND(L110&lt;&gt;"",L110&lt;H110,M110=""),Listes!$A$56,IF(AND(P110="",OR(I110&lt;&gt;"",J110&lt;&gt;"",K110&lt;&gt;"")),Listes!$A$57,""))))))</f>
        <v/>
      </c>
      <c r="P110" s="133"/>
      <c r="Q110" s="84">
        <f t="shared" si="12"/>
        <v>0</v>
      </c>
      <c r="R110" s="58">
        <f t="shared" si="13"/>
        <v>0</v>
      </c>
    </row>
    <row r="111" spans="1:18" ht="20.100000000000001" customHeight="1" x14ac:dyDescent="0.25">
      <c r="A111" s="70">
        <v>105</v>
      </c>
      <c r="B111" s="53" t="str">
        <f>IF('Dépenses sur Factures'!B111="","",'Dépenses sur Factures'!B111)</f>
        <v/>
      </c>
      <c r="C111" s="53" t="str">
        <f>IF('Dépenses sur Factures'!C111="","",'Dépenses sur Factures'!C111)</f>
        <v/>
      </c>
      <c r="D111" s="53" t="str">
        <f>IF('Dépenses sur Factures'!D111="","",'Dépenses sur Factures'!D111)</f>
        <v/>
      </c>
      <c r="E111" s="53" t="str">
        <f>IF('Dépenses sur Factures'!E111="","",'Dépenses sur Factures'!E111)</f>
        <v/>
      </c>
      <c r="F111" s="96" t="str">
        <f>IF('Dépenses sur Factures'!F111="","",'Dépenses sur Factures'!F111)</f>
        <v/>
      </c>
      <c r="G111" s="96" t="str">
        <f>IF('Dépenses sur Factures'!G111="","",'Dépenses sur Factures'!G111)</f>
        <v/>
      </c>
      <c r="H111" s="54" t="str">
        <f>IF('Dépenses sur Factures'!H111="","",'Dépenses sur Factures'!H111)</f>
        <v/>
      </c>
      <c r="I111" s="126"/>
      <c r="J111" s="129" t="str">
        <f t="shared" si="10"/>
        <v/>
      </c>
      <c r="K111" s="129" t="str">
        <f t="shared" si="11"/>
        <v/>
      </c>
      <c r="L111" s="85"/>
      <c r="M111" s="236"/>
      <c r="N111" s="87"/>
      <c r="O111" s="137" t="str">
        <f>IF(AND(OR(I111="KO",L111&lt;&gt;""),OR(I111="",J111="",K111="")),Listes!$A$52,IF(AND(L111="",I111&lt;&gt;""),Listes!$A$53,IF(AND(H111&lt;L111,N111=""),Listes!$A$54,IF(AND(K111&lt;J111,N111=""),Listes!$A$55,IF(AND(L111&lt;&gt;"",L111&lt;H111,M111=""),Listes!$A$56,IF(AND(P111="",OR(I111&lt;&gt;"",J111&lt;&gt;"",K111&lt;&gt;"")),Listes!$A$57,""))))))</f>
        <v/>
      </c>
      <c r="P111" s="133"/>
      <c r="Q111" s="84">
        <f t="shared" si="12"/>
        <v>0</v>
      </c>
      <c r="R111" s="58">
        <f t="shared" si="13"/>
        <v>0</v>
      </c>
    </row>
    <row r="112" spans="1:18" ht="20.100000000000001" customHeight="1" x14ac:dyDescent="0.25">
      <c r="A112" s="70">
        <v>106</v>
      </c>
      <c r="B112" s="53" t="str">
        <f>IF('Dépenses sur Factures'!B112="","",'Dépenses sur Factures'!B112)</f>
        <v/>
      </c>
      <c r="C112" s="53" t="str">
        <f>IF('Dépenses sur Factures'!C112="","",'Dépenses sur Factures'!C112)</f>
        <v/>
      </c>
      <c r="D112" s="53" t="str">
        <f>IF('Dépenses sur Factures'!D112="","",'Dépenses sur Factures'!D112)</f>
        <v/>
      </c>
      <c r="E112" s="53" t="str">
        <f>IF('Dépenses sur Factures'!E112="","",'Dépenses sur Factures'!E112)</f>
        <v/>
      </c>
      <c r="F112" s="96" t="str">
        <f>IF('Dépenses sur Factures'!F112="","",'Dépenses sur Factures'!F112)</f>
        <v/>
      </c>
      <c r="G112" s="96" t="str">
        <f>IF('Dépenses sur Factures'!G112="","",'Dépenses sur Factures'!G112)</f>
        <v/>
      </c>
      <c r="H112" s="54" t="str">
        <f>IF('Dépenses sur Factures'!H112="","",'Dépenses sur Factures'!H112)</f>
        <v/>
      </c>
      <c r="I112" s="126"/>
      <c r="J112" s="129" t="str">
        <f t="shared" si="10"/>
        <v/>
      </c>
      <c r="K112" s="129" t="str">
        <f t="shared" si="11"/>
        <v/>
      </c>
      <c r="L112" s="85"/>
      <c r="M112" s="236"/>
      <c r="N112" s="87"/>
      <c r="O112" s="137" t="str">
        <f>IF(AND(OR(I112="KO",L112&lt;&gt;""),OR(I112="",J112="",K112="")),Listes!$A$52,IF(AND(L112="",I112&lt;&gt;""),Listes!$A$53,IF(AND(H112&lt;L112,N112=""),Listes!$A$54,IF(AND(K112&lt;J112,N112=""),Listes!$A$55,IF(AND(L112&lt;&gt;"",L112&lt;H112,M112=""),Listes!$A$56,IF(AND(P112="",OR(I112&lt;&gt;"",J112&lt;&gt;"",K112&lt;&gt;"")),Listes!$A$57,""))))))</f>
        <v/>
      </c>
      <c r="P112" s="133"/>
      <c r="Q112" s="84">
        <f t="shared" si="12"/>
        <v>0</v>
      </c>
      <c r="R112" s="58">
        <f t="shared" si="13"/>
        <v>0</v>
      </c>
    </row>
    <row r="113" spans="1:18" ht="20.100000000000001" customHeight="1" x14ac:dyDescent="0.25">
      <c r="A113" s="70">
        <v>107</v>
      </c>
      <c r="B113" s="53" t="str">
        <f>IF('Dépenses sur Factures'!B113="","",'Dépenses sur Factures'!B113)</f>
        <v/>
      </c>
      <c r="C113" s="53" t="str">
        <f>IF('Dépenses sur Factures'!C113="","",'Dépenses sur Factures'!C113)</f>
        <v/>
      </c>
      <c r="D113" s="53" t="str">
        <f>IF('Dépenses sur Factures'!D113="","",'Dépenses sur Factures'!D113)</f>
        <v/>
      </c>
      <c r="E113" s="53" t="str">
        <f>IF('Dépenses sur Factures'!E113="","",'Dépenses sur Factures'!E113)</f>
        <v/>
      </c>
      <c r="F113" s="96" t="str">
        <f>IF('Dépenses sur Factures'!F113="","",'Dépenses sur Factures'!F113)</f>
        <v/>
      </c>
      <c r="G113" s="96" t="str">
        <f>IF('Dépenses sur Factures'!G113="","",'Dépenses sur Factures'!G113)</f>
        <v/>
      </c>
      <c r="H113" s="54" t="str">
        <f>IF('Dépenses sur Factures'!H113="","",'Dépenses sur Factures'!H113)</f>
        <v/>
      </c>
      <c r="I113" s="126"/>
      <c r="J113" s="129" t="str">
        <f t="shared" si="10"/>
        <v/>
      </c>
      <c r="K113" s="129" t="str">
        <f t="shared" si="11"/>
        <v/>
      </c>
      <c r="L113" s="85"/>
      <c r="M113" s="236"/>
      <c r="N113" s="87"/>
      <c r="O113" s="137" t="str">
        <f>IF(AND(OR(I113="KO",L113&lt;&gt;""),OR(I113="",J113="",K113="")),Listes!$A$52,IF(AND(L113="",I113&lt;&gt;""),Listes!$A$53,IF(AND(H113&lt;L113,N113=""),Listes!$A$54,IF(AND(K113&lt;J113,N113=""),Listes!$A$55,IF(AND(L113&lt;&gt;"",L113&lt;H113,M113=""),Listes!$A$56,IF(AND(P113="",OR(I113&lt;&gt;"",J113&lt;&gt;"",K113&lt;&gt;"")),Listes!$A$57,""))))))</f>
        <v/>
      </c>
      <c r="P113" s="133"/>
      <c r="Q113" s="84">
        <f t="shared" si="12"/>
        <v>0</v>
      </c>
      <c r="R113" s="58">
        <f t="shared" si="13"/>
        <v>0</v>
      </c>
    </row>
    <row r="114" spans="1:18" ht="20.100000000000001" customHeight="1" x14ac:dyDescent="0.25">
      <c r="A114" s="70">
        <v>108</v>
      </c>
      <c r="B114" s="53" t="str">
        <f>IF('Dépenses sur Factures'!B114="","",'Dépenses sur Factures'!B114)</f>
        <v/>
      </c>
      <c r="C114" s="53" t="str">
        <f>IF('Dépenses sur Factures'!C114="","",'Dépenses sur Factures'!C114)</f>
        <v/>
      </c>
      <c r="D114" s="53" t="str">
        <f>IF('Dépenses sur Factures'!D114="","",'Dépenses sur Factures'!D114)</f>
        <v/>
      </c>
      <c r="E114" s="53" t="str">
        <f>IF('Dépenses sur Factures'!E114="","",'Dépenses sur Factures'!E114)</f>
        <v/>
      </c>
      <c r="F114" s="96" t="str">
        <f>IF('Dépenses sur Factures'!F114="","",'Dépenses sur Factures'!F114)</f>
        <v/>
      </c>
      <c r="G114" s="96" t="str">
        <f>IF('Dépenses sur Factures'!G114="","",'Dépenses sur Factures'!G114)</f>
        <v/>
      </c>
      <c r="H114" s="54" t="str">
        <f>IF('Dépenses sur Factures'!H114="","",'Dépenses sur Factures'!H114)</f>
        <v/>
      </c>
      <c r="I114" s="126"/>
      <c r="J114" s="129" t="str">
        <f t="shared" si="10"/>
        <v/>
      </c>
      <c r="K114" s="129" t="str">
        <f t="shared" si="11"/>
        <v/>
      </c>
      <c r="L114" s="85"/>
      <c r="M114" s="236"/>
      <c r="N114" s="87"/>
      <c r="O114" s="137" t="str">
        <f>IF(AND(OR(I114="KO",L114&lt;&gt;""),OR(I114="",J114="",K114="")),Listes!$A$52,IF(AND(L114="",I114&lt;&gt;""),Listes!$A$53,IF(AND(H114&lt;L114,N114=""),Listes!$A$54,IF(AND(K114&lt;J114,N114=""),Listes!$A$55,IF(AND(L114&lt;&gt;"",L114&lt;H114,M114=""),Listes!$A$56,IF(AND(P114="",OR(I114&lt;&gt;"",J114&lt;&gt;"",K114&lt;&gt;"")),Listes!$A$57,""))))))</f>
        <v/>
      </c>
      <c r="P114" s="133"/>
      <c r="Q114" s="84">
        <f t="shared" si="12"/>
        <v>0</v>
      </c>
      <c r="R114" s="58">
        <f t="shared" si="13"/>
        <v>0</v>
      </c>
    </row>
    <row r="115" spans="1:18" ht="20.100000000000001" customHeight="1" x14ac:dyDescent="0.25">
      <c r="A115" s="70">
        <v>109</v>
      </c>
      <c r="B115" s="53" t="str">
        <f>IF('Dépenses sur Factures'!B115="","",'Dépenses sur Factures'!B115)</f>
        <v/>
      </c>
      <c r="C115" s="53" t="str">
        <f>IF('Dépenses sur Factures'!C115="","",'Dépenses sur Factures'!C115)</f>
        <v/>
      </c>
      <c r="D115" s="53" t="str">
        <f>IF('Dépenses sur Factures'!D115="","",'Dépenses sur Factures'!D115)</f>
        <v/>
      </c>
      <c r="E115" s="53" t="str">
        <f>IF('Dépenses sur Factures'!E115="","",'Dépenses sur Factures'!E115)</f>
        <v/>
      </c>
      <c r="F115" s="96" t="str">
        <f>IF('Dépenses sur Factures'!F115="","",'Dépenses sur Factures'!F115)</f>
        <v/>
      </c>
      <c r="G115" s="96" t="str">
        <f>IF('Dépenses sur Factures'!G115="","",'Dépenses sur Factures'!G115)</f>
        <v/>
      </c>
      <c r="H115" s="54" t="str">
        <f>IF('Dépenses sur Factures'!H115="","",'Dépenses sur Factures'!H115)</f>
        <v/>
      </c>
      <c r="I115" s="126"/>
      <c r="J115" s="129" t="str">
        <f t="shared" si="10"/>
        <v/>
      </c>
      <c r="K115" s="129" t="str">
        <f t="shared" si="11"/>
        <v/>
      </c>
      <c r="L115" s="85"/>
      <c r="M115" s="236"/>
      <c r="N115" s="87"/>
      <c r="O115" s="137" t="str">
        <f>IF(AND(OR(I115="KO",L115&lt;&gt;""),OR(I115="",J115="",K115="")),Listes!$A$52,IF(AND(L115="",I115&lt;&gt;""),Listes!$A$53,IF(AND(H115&lt;L115,N115=""),Listes!$A$54,IF(AND(K115&lt;J115,N115=""),Listes!$A$55,IF(AND(L115&lt;&gt;"",L115&lt;H115,M115=""),Listes!$A$56,IF(AND(P115="",OR(I115&lt;&gt;"",J115&lt;&gt;"",K115&lt;&gt;"")),Listes!$A$57,""))))))</f>
        <v/>
      </c>
      <c r="P115" s="133"/>
      <c r="Q115" s="84">
        <f t="shared" si="12"/>
        <v>0</v>
      </c>
      <c r="R115" s="58">
        <f t="shared" si="13"/>
        <v>0</v>
      </c>
    </row>
    <row r="116" spans="1:18" ht="20.100000000000001" customHeight="1" x14ac:dyDescent="0.25">
      <c r="A116" s="70">
        <v>110</v>
      </c>
      <c r="B116" s="53" t="str">
        <f>IF('Dépenses sur Factures'!B116="","",'Dépenses sur Factures'!B116)</f>
        <v/>
      </c>
      <c r="C116" s="53" t="str">
        <f>IF('Dépenses sur Factures'!C116="","",'Dépenses sur Factures'!C116)</f>
        <v/>
      </c>
      <c r="D116" s="53" t="str">
        <f>IF('Dépenses sur Factures'!D116="","",'Dépenses sur Factures'!D116)</f>
        <v/>
      </c>
      <c r="E116" s="53" t="str">
        <f>IF('Dépenses sur Factures'!E116="","",'Dépenses sur Factures'!E116)</f>
        <v/>
      </c>
      <c r="F116" s="96" t="str">
        <f>IF('Dépenses sur Factures'!F116="","",'Dépenses sur Factures'!F116)</f>
        <v/>
      </c>
      <c r="G116" s="96" t="str">
        <f>IF('Dépenses sur Factures'!G116="","",'Dépenses sur Factures'!G116)</f>
        <v/>
      </c>
      <c r="H116" s="54" t="str">
        <f>IF('Dépenses sur Factures'!H116="","",'Dépenses sur Factures'!H116)</f>
        <v/>
      </c>
      <c r="I116" s="126"/>
      <c r="J116" s="129" t="str">
        <f t="shared" si="10"/>
        <v/>
      </c>
      <c r="K116" s="129" t="str">
        <f t="shared" si="11"/>
        <v/>
      </c>
      <c r="L116" s="85"/>
      <c r="M116" s="236"/>
      <c r="N116" s="87"/>
      <c r="O116" s="137" t="str">
        <f>IF(AND(OR(I116="KO",L116&lt;&gt;""),OR(I116="",J116="",K116="")),Listes!$A$52,IF(AND(L116="",I116&lt;&gt;""),Listes!$A$53,IF(AND(H116&lt;L116,N116=""),Listes!$A$54,IF(AND(K116&lt;J116,N116=""),Listes!$A$55,IF(AND(L116&lt;&gt;"",L116&lt;H116,M116=""),Listes!$A$56,IF(AND(P116="",OR(I116&lt;&gt;"",J116&lt;&gt;"",K116&lt;&gt;"")),Listes!$A$57,""))))))</f>
        <v/>
      </c>
      <c r="P116" s="133"/>
      <c r="Q116" s="84">
        <f t="shared" si="12"/>
        <v>0</v>
      </c>
      <c r="R116" s="58">
        <f t="shared" si="13"/>
        <v>0</v>
      </c>
    </row>
    <row r="117" spans="1:18" ht="20.100000000000001" customHeight="1" x14ac:dyDescent="0.25">
      <c r="A117" s="70">
        <v>111</v>
      </c>
      <c r="B117" s="53" t="str">
        <f>IF('Dépenses sur Factures'!B117="","",'Dépenses sur Factures'!B117)</f>
        <v/>
      </c>
      <c r="C117" s="53" t="str">
        <f>IF('Dépenses sur Factures'!C117="","",'Dépenses sur Factures'!C117)</f>
        <v/>
      </c>
      <c r="D117" s="53" t="str">
        <f>IF('Dépenses sur Factures'!D117="","",'Dépenses sur Factures'!D117)</f>
        <v/>
      </c>
      <c r="E117" s="53" t="str">
        <f>IF('Dépenses sur Factures'!E117="","",'Dépenses sur Factures'!E117)</f>
        <v/>
      </c>
      <c r="F117" s="96" t="str">
        <f>IF('Dépenses sur Factures'!F117="","",'Dépenses sur Factures'!F117)</f>
        <v/>
      </c>
      <c r="G117" s="96" t="str">
        <f>IF('Dépenses sur Factures'!G117="","",'Dépenses sur Factures'!G117)</f>
        <v/>
      </c>
      <c r="H117" s="54" t="str">
        <f>IF('Dépenses sur Factures'!H117="","",'Dépenses sur Factures'!H117)</f>
        <v/>
      </c>
      <c r="I117" s="126"/>
      <c r="J117" s="129" t="str">
        <f t="shared" si="10"/>
        <v/>
      </c>
      <c r="K117" s="129" t="str">
        <f t="shared" si="11"/>
        <v/>
      </c>
      <c r="L117" s="85"/>
      <c r="M117" s="236"/>
      <c r="N117" s="87"/>
      <c r="O117" s="137" t="str">
        <f>IF(AND(OR(I117="KO",L117&lt;&gt;""),OR(I117="",J117="",K117="")),Listes!$A$52,IF(AND(L117="",I117&lt;&gt;""),Listes!$A$53,IF(AND(H117&lt;L117,N117=""),Listes!$A$54,IF(AND(K117&lt;J117,N117=""),Listes!$A$55,IF(AND(L117&lt;&gt;"",L117&lt;H117,M117=""),Listes!$A$56,IF(AND(P117="",OR(I117&lt;&gt;"",J117&lt;&gt;"",K117&lt;&gt;"")),Listes!$A$57,""))))))</f>
        <v/>
      </c>
      <c r="P117" s="133"/>
      <c r="Q117" s="84">
        <f t="shared" si="12"/>
        <v>0</v>
      </c>
      <c r="R117" s="58">
        <f t="shared" si="13"/>
        <v>0</v>
      </c>
    </row>
    <row r="118" spans="1:18" ht="20.100000000000001" customHeight="1" x14ac:dyDescent="0.25">
      <c r="A118" s="70">
        <v>112</v>
      </c>
      <c r="B118" s="53" t="str">
        <f>IF('Dépenses sur Factures'!B118="","",'Dépenses sur Factures'!B118)</f>
        <v/>
      </c>
      <c r="C118" s="53" t="str">
        <f>IF('Dépenses sur Factures'!C118="","",'Dépenses sur Factures'!C118)</f>
        <v/>
      </c>
      <c r="D118" s="53" t="str">
        <f>IF('Dépenses sur Factures'!D118="","",'Dépenses sur Factures'!D118)</f>
        <v/>
      </c>
      <c r="E118" s="53" t="str">
        <f>IF('Dépenses sur Factures'!E118="","",'Dépenses sur Factures'!E118)</f>
        <v/>
      </c>
      <c r="F118" s="96" t="str">
        <f>IF('Dépenses sur Factures'!F118="","",'Dépenses sur Factures'!F118)</f>
        <v/>
      </c>
      <c r="G118" s="96" t="str">
        <f>IF('Dépenses sur Factures'!G118="","",'Dépenses sur Factures'!G118)</f>
        <v/>
      </c>
      <c r="H118" s="54" t="str">
        <f>IF('Dépenses sur Factures'!H118="","",'Dépenses sur Factures'!H118)</f>
        <v/>
      </c>
      <c r="I118" s="126"/>
      <c r="J118" s="129" t="str">
        <f t="shared" si="10"/>
        <v/>
      </c>
      <c r="K118" s="129" t="str">
        <f t="shared" si="11"/>
        <v/>
      </c>
      <c r="L118" s="85"/>
      <c r="M118" s="236"/>
      <c r="N118" s="87"/>
      <c r="O118" s="137" t="str">
        <f>IF(AND(OR(I118="KO",L118&lt;&gt;""),OR(I118="",J118="",K118="")),Listes!$A$52,IF(AND(L118="",I118&lt;&gt;""),Listes!$A$53,IF(AND(H118&lt;L118,N118=""),Listes!$A$54,IF(AND(K118&lt;J118,N118=""),Listes!$A$55,IF(AND(L118&lt;&gt;"",L118&lt;H118,M118=""),Listes!$A$56,IF(AND(P118="",OR(I118&lt;&gt;"",J118&lt;&gt;"",K118&lt;&gt;"")),Listes!$A$57,""))))))</f>
        <v/>
      </c>
      <c r="P118" s="133"/>
      <c r="Q118" s="84">
        <f t="shared" si="12"/>
        <v>0</v>
      </c>
      <c r="R118" s="58">
        <f t="shared" si="13"/>
        <v>0</v>
      </c>
    </row>
    <row r="119" spans="1:18" ht="20.100000000000001" customHeight="1" x14ac:dyDescent="0.25">
      <c r="A119" s="70">
        <v>113</v>
      </c>
      <c r="B119" s="53" t="str">
        <f>IF('Dépenses sur Factures'!B119="","",'Dépenses sur Factures'!B119)</f>
        <v/>
      </c>
      <c r="C119" s="53" t="str">
        <f>IF('Dépenses sur Factures'!C119="","",'Dépenses sur Factures'!C119)</f>
        <v/>
      </c>
      <c r="D119" s="53" t="str">
        <f>IF('Dépenses sur Factures'!D119="","",'Dépenses sur Factures'!D119)</f>
        <v/>
      </c>
      <c r="E119" s="53" t="str">
        <f>IF('Dépenses sur Factures'!E119="","",'Dépenses sur Factures'!E119)</f>
        <v/>
      </c>
      <c r="F119" s="96" t="str">
        <f>IF('Dépenses sur Factures'!F119="","",'Dépenses sur Factures'!F119)</f>
        <v/>
      </c>
      <c r="G119" s="96" t="str">
        <f>IF('Dépenses sur Factures'!G119="","",'Dépenses sur Factures'!G119)</f>
        <v/>
      </c>
      <c r="H119" s="54" t="str">
        <f>IF('Dépenses sur Factures'!H119="","",'Dépenses sur Factures'!H119)</f>
        <v/>
      </c>
      <c r="I119" s="126"/>
      <c r="J119" s="129" t="str">
        <f t="shared" si="10"/>
        <v/>
      </c>
      <c r="K119" s="129" t="str">
        <f t="shared" si="11"/>
        <v/>
      </c>
      <c r="L119" s="85"/>
      <c r="M119" s="236"/>
      <c r="N119" s="87"/>
      <c r="O119" s="137" t="str">
        <f>IF(AND(OR(I119="KO",L119&lt;&gt;""),OR(I119="",J119="",K119="")),Listes!$A$52,IF(AND(L119="",I119&lt;&gt;""),Listes!$A$53,IF(AND(H119&lt;L119,N119=""),Listes!$A$54,IF(AND(K119&lt;J119,N119=""),Listes!$A$55,IF(AND(L119&lt;&gt;"",L119&lt;H119,M119=""),Listes!$A$56,IF(AND(P119="",OR(I119&lt;&gt;"",J119&lt;&gt;"",K119&lt;&gt;"")),Listes!$A$57,""))))))</f>
        <v/>
      </c>
      <c r="P119" s="133"/>
      <c r="Q119" s="84">
        <f t="shared" si="12"/>
        <v>0</v>
      </c>
      <c r="R119" s="58">
        <f t="shared" si="13"/>
        <v>0</v>
      </c>
    </row>
    <row r="120" spans="1:18" ht="20.100000000000001" customHeight="1" x14ac:dyDescent="0.25">
      <c r="A120" s="70">
        <v>114</v>
      </c>
      <c r="B120" s="53" t="str">
        <f>IF('Dépenses sur Factures'!B120="","",'Dépenses sur Factures'!B120)</f>
        <v/>
      </c>
      <c r="C120" s="53" t="str">
        <f>IF('Dépenses sur Factures'!C120="","",'Dépenses sur Factures'!C120)</f>
        <v/>
      </c>
      <c r="D120" s="53" t="str">
        <f>IF('Dépenses sur Factures'!D120="","",'Dépenses sur Factures'!D120)</f>
        <v/>
      </c>
      <c r="E120" s="53" t="str">
        <f>IF('Dépenses sur Factures'!E120="","",'Dépenses sur Factures'!E120)</f>
        <v/>
      </c>
      <c r="F120" s="96" t="str">
        <f>IF('Dépenses sur Factures'!F120="","",'Dépenses sur Factures'!F120)</f>
        <v/>
      </c>
      <c r="G120" s="96" t="str">
        <f>IF('Dépenses sur Factures'!G120="","",'Dépenses sur Factures'!G120)</f>
        <v/>
      </c>
      <c r="H120" s="54" t="str">
        <f>IF('Dépenses sur Factures'!H120="","",'Dépenses sur Factures'!H120)</f>
        <v/>
      </c>
      <c r="I120" s="126"/>
      <c r="J120" s="129" t="str">
        <f t="shared" si="10"/>
        <v/>
      </c>
      <c r="K120" s="129" t="str">
        <f t="shared" si="11"/>
        <v/>
      </c>
      <c r="L120" s="85"/>
      <c r="M120" s="236"/>
      <c r="N120" s="87"/>
      <c r="O120" s="137" t="str">
        <f>IF(AND(OR(I120="KO",L120&lt;&gt;""),OR(I120="",J120="",K120="")),Listes!$A$52,IF(AND(L120="",I120&lt;&gt;""),Listes!$A$53,IF(AND(H120&lt;L120,N120=""),Listes!$A$54,IF(AND(K120&lt;J120,N120=""),Listes!$A$55,IF(AND(L120&lt;&gt;"",L120&lt;H120,M120=""),Listes!$A$56,IF(AND(P120="",OR(I120&lt;&gt;"",J120&lt;&gt;"",K120&lt;&gt;"")),Listes!$A$57,""))))))</f>
        <v/>
      </c>
      <c r="P120" s="133"/>
      <c r="Q120" s="84">
        <f t="shared" si="12"/>
        <v>0</v>
      </c>
      <c r="R120" s="58">
        <f t="shared" si="13"/>
        <v>0</v>
      </c>
    </row>
    <row r="121" spans="1:18" ht="20.100000000000001" customHeight="1" x14ac:dyDescent="0.25">
      <c r="A121" s="70">
        <v>115</v>
      </c>
      <c r="B121" s="53" t="str">
        <f>IF('Dépenses sur Factures'!B121="","",'Dépenses sur Factures'!B121)</f>
        <v/>
      </c>
      <c r="C121" s="53" t="str">
        <f>IF('Dépenses sur Factures'!C121="","",'Dépenses sur Factures'!C121)</f>
        <v/>
      </c>
      <c r="D121" s="53" t="str">
        <f>IF('Dépenses sur Factures'!D121="","",'Dépenses sur Factures'!D121)</f>
        <v/>
      </c>
      <c r="E121" s="53" t="str">
        <f>IF('Dépenses sur Factures'!E121="","",'Dépenses sur Factures'!E121)</f>
        <v/>
      </c>
      <c r="F121" s="96" t="str">
        <f>IF('Dépenses sur Factures'!F121="","",'Dépenses sur Factures'!F121)</f>
        <v/>
      </c>
      <c r="G121" s="96" t="str">
        <f>IF('Dépenses sur Factures'!G121="","",'Dépenses sur Factures'!G121)</f>
        <v/>
      </c>
      <c r="H121" s="54" t="str">
        <f>IF('Dépenses sur Factures'!H121="","",'Dépenses sur Factures'!H121)</f>
        <v/>
      </c>
      <c r="I121" s="126"/>
      <c r="J121" s="129" t="str">
        <f t="shared" si="10"/>
        <v/>
      </c>
      <c r="K121" s="129" t="str">
        <f t="shared" si="11"/>
        <v/>
      </c>
      <c r="L121" s="85"/>
      <c r="M121" s="236"/>
      <c r="N121" s="87"/>
      <c r="O121" s="137" t="str">
        <f>IF(AND(OR(I121="KO",L121&lt;&gt;""),OR(I121="",J121="",K121="")),Listes!$A$52,IF(AND(L121="",I121&lt;&gt;""),Listes!$A$53,IF(AND(H121&lt;L121,N121=""),Listes!$A$54,IF(AND(K121&lt;J121,N121=""),Listes!$A$55,IF(AND(L121&lt;&gt;"",L121&lt;H121,M121=""),Listes!$A$56,IF(AND(P121="",OR(I121&lt;&gt;"",J121&lt;&gt;"",K121&lt;&gt;"")),Listes!$A$57,""))))))</f>
        <v/>
      </c>
      <c r="P121" s="133"/>
      <c r="Q121" s="84">
        <f t="shared" si="12"/>
        <v>0</v>
      </c>
      <c r="R121" s="58">
        <f t="shared" si="13"/>
        <v>0</v>
      </c>
    </row>
    <row r="122" spans="1:18" ht="20.100000000000001" customHeight="1" x14ac:dyDescent="0.25">
      <c r="A122" s="70">
        <v>116</v>
      </c>
      <c r="B122" s="53" t="str">
        <f>IF('Dépenses sur Factures'!B122="","",'Dépenses sur Factures'!B122)</f>
        <v/>
      </c>
      <c r="C122" s="53" t="str">
        <f>IF('Dépenses sur Factures'!C122="","",'Dépenses sur Factures'!C122)</f>
        <v/>
      </c>
      <c r="D122" s="53" t="str">
        <f>IF('Dépenses sur Factures'!D122="","",'Dépenses sur Factures'!D122)</f>
        <v/>
      </c>
      <c r="E122" s="53" t="str">
        <f>IF('Dépenses sur Factures'!E122="","",'Dépenses sur Factures'!E122)</f>
        <v/>
      </c>
      <c r="F122" s="96" t="str">
        <f>IF('Dépenses sur Factures'!F122="","",'Dépenses sur Factures'!F122)</f>
        <v/>
      </c>
      <c r="G122" s="96" t="str">
        <f>IF('Dépenses sur Factures'!G122="","",'Dépenses sur Factures'!G122)</f>
        <v/>
      </c>
      <c r="H122" s="54" t="str">
        <f>IF('Dépenses sur Factures'!H122="","",'Dépenses sur Factures'!H122)</f>
        <v/>
      </c>
      <c r="I122" s="126"/>
      <c r="J122" s="129" t="str">
        <f t="shared" si="10"/>
        <v/>
      </c>
      <c r="K122" s="129" t="str">
        <f t="shared" si="11"/>
        <v/>
      </c>
      <c r="L122" s="85"/>
      <c r="M122" s="236"/>
      <c r="N122" s="87"/>
      <c r="O122" s="137" t="str">
        <f>IF(AND(OR(I122="KO",L122&lt;&gt;""),OR(I122="",J122="",K122="")),Listes!$A$52,IF(AND(L122="",I122&lt;&gt;""),Listes!$A$53,IF(AND(H122&lt;L122,N122=""),Listes!$A$54,IF(AND(K122&lt;J122,N122=""),Listes!$A$55,IF(AND(L122&lt;&gt;"",L122&lt;H122,M122=""),Listes!$A$56,IF(AND(P122="",OR(I122&lt;&gt;"",J122&lt;&gt;"",K122&lt;&gt;"")),Listes!$A$57,""))))))</f>
        <v/>
      </c>
      <c r="P122" s="133"/>
      <c r="Q122" s="84">
        <f t="shared" si="12"/>
        <v>0</v>
      </c>
      <c r="R122" s="58">
        <f t="shared" si="13"/>
        <v>0</v>
      </c>
    </row>
    <row r="123" spans="1:18" ht="20.100000000000001" customHeight="1" x14ac:dyDescent="0.25">
      <c r="A123" s="70">
        <v>117</v>
      </c>
      <c r="B123" s="53" t="str">
        <f>IF('Dépenses sur Factures'!B123="","",'Dépenses sur Factures'!B123)</f>
        <v/>
      </c>
      <c r="C123" s="53" t="str">
        <f>IF('Dépenses sur Factures'!C123="","",'Dépenses sur Factures'!C123)</f>
        <v/>
      </c>
      <c r="D123" s="53" t="str">
        <f>IF('Dépenses sur Factures'!D123="","",'Dépenses sur Factures'!D123)</f>
        <v/>
      </c>
      <c r="E123" s="53" t="str">
        <f>IF('Dépenses sur Factures'!E123="","",'Dépenses sur Factures'!E123)</f>
        <v/>
      </c>
      <c r="F123" s="96" t="str">
        <f>IF('Dépenses sur Factures'!F123="","",'Dépenses sur Factures'!F123)</f>
        <v/>
      </c>
      <c r="G123" s="96" t="str">
        <f>IF('Dépenses sur Factures'!G123="","",'Dépenses sur Factures'!G123)</f>
        <v/>
      </c>
      <c r="H123" s="54" t="str">
        <f>IF('Dépenses sur Factures'!H123="","",'Dépenses sur Factures'!H123)</f>
        <v/>
      </c>
      <c r="I123" s="126"/>
      <c r="J123" s="129" t="str">
        <f t="shared" si="10"/>
        <v/>
      </c>
      <c r="K123" s="129" t="str">
        <f t="shared" si="11"/>
        <v/>
      </c>
      <c r="L123" s="85"/>
      <c r="M123" s="236"/>
      <c r="N123" s="87"/>
      <c r="O123" s="137" t="str">
        <f>IF(AND(OR(I123="KO",L123&lt;&gt;""),OR(I123="",J123="",K123="")),Listes!$A$52,IF(AND(L123="",I123&lt;&gt;""),Listes!$A$53,IF(AND(H123&lt;L123,N123=""),Listes!$A$54,IF(AND(K123&lt;J123,N123=""),Listes!$A$55,IF(AND(L123&lt;&gt;"",L123&lt;H123,M123=""),Listes!$A$56,IF(AND(P123="",OR(I123&lt;&gt;"",J123&lt;&gt;"",K123&lt;&gt;"")),Listes!$A$57,""))))))</f>
        <v/>
      </c>
      <c r="P123" s="133"/>
      <c r="Q123" s="84">
        <f t="shared" si="12"/>
        <v>0</v>
      </c>
      <c r="R123" s="58">
        <f t="shared" si="13"/>
        <v>0</v>
      </c>
    </row>
    <row r="124" spans="1:18" ht="20.100000000000001" customHeight="1" x14ac:dyDescent="0.25">
      <c r="A124" s="70">
        <v>118</v>
      </c>
      <c r="B124" s="53" t="str">
        <f>IF('Dépenses sur Factures'!B124="","",'Dépenses sur Factures'!B124)</f>
        <v/>
      </c>
      <c r="C124" s="53" t="str">
        <f>IF('Dépenses sur Factures'!C124="","",'Dépenses sur Factures'!C124)</f>
        <v/>
      </c>
      <c r="D124" s="53" t="str">
        <f>IF('Dépenses sur Factures'!D124="","",'Dépenses sur Factures'!D124)</f>
        <v/>
      </c>
      <c r="E124" s="53" t="str">
        <f>IF('Dépenses sur Factures'!E124="","",'Dépenses sur Factures'!E124)</f>
        <v/>
      </c>
      <c r="F124" s="96" t="str">
        <f>IF('Dépenses sur Factures'!F124="","",'Dépenses sur Factures'!F124)</f>
        <v/>
      </c>
      <c r="G124" s="96" t="str">
        <f>IF('Dépenses sur Factures'!G124="","",'Dépenses sur Factures'!G124)</f>
        <v/>
      </c>
      <c r="H124" s="54" t="str">
        <f>IF('Dépenses sur Factures'!H124="","",'Dépenses sur Factures'!H124)</f>
        <v/>
      </c>
      <c r="I124" s="126"/>
      <c r="J124" s="129" t="str">
        <f t="shared" si="10"/>
        <v/>
      </c>
      <c r="K124" s="129" t="str">
        <f t="shared" si="11"/>
        <v/>
      </c>
      <c r="L124" s="85"/>
      <c r="M124" s="236"/>
      <c r="N124" s="87"/>
      <c r="O124" s="137" t="str">
        <f>IF(AND(OR(I124="KO",L124&lt;&gt;""),OR(I124="",J124="",K124="")),Listes!$A$52,IF(AND(L124="",I124&lt;&gt;""),Listes!$A$53,IF(AND(H124&lt;L124,N124=""),Listes!$A$54,IF(AND(K124&lt;J124,N124=""),Listes!$A$55,IF(AND(L124&lt;&gt;"",L124&lt;H124,M124=""),Listes!$A$56,IF(AND(P124="",OR(I124&lt;&gt;"",J124&lt;&gt;"",K124&lt;&gt;"")),Listes!$A$57,""))))))</f>
        <v/>
      </c>
      <c r="P124" s="133"/>
      <c r="Q124" s="84">
        <f t="shared" si="12"/>
        <v>0</v>
      </c>
      <c r="R124" s="58">
        <f t="shared" si="13"/>
        <v>0</v>
      </c>
    </row>
    <row r="125" spans="1:18" ht="20.100000000000001" customHeight="1" x14ac:dyDescent="0.25">
      <c r="A125" s="70">
        <v>119</v>
      </c>
      <c r="B125" s="53" t="str">
        <f>IF('Dépenses sur Factures'!B125="","",'Dépenses sur Factures'!B125)</f>
        <v/>
      </c>
      <c r="C125" s="53" t="str">
        <f>IF('Dépenses sur Factures'!C125="","",'Dépenses sur Factures'!C125)</f>
        <v/>
      </c>
      <c r="D125" s="53" t="str">
        <f>IF('Dépenses sur Factures'!D125="","",'Dépenses sur Factures'!D125)</f>
        <v/>
      </c>
      <c r="E125" s="53" t="str">
        <f>IF('Dépenses sur Factures'!E125="","",'Dépenses sur Factures'!E125)</f>
        <v/>
      </c>
      <c r="F125" s="96" t="str">
        <f>IF('Dépenses sur Factures'!F125="","",'Dépenses sur Factures'!F125)</f>
        <v/>
      </c>
      <c r="G125" s="96" t="str">
        <f>IF('Dépenses sur Factures'!G125="","",'Dépenses sur Factures'!G125)</f>
        <v/>
      </c>
      <c r="H125" s="54" t="str">
        <f>IF('Dépenses sur Factures'!H125="","",'Dépenses sur Factures'!H125)</f>
        <v/>
      </c>
      <c r="I125" s="126"/>
      <c r="J125" s="129" t="str">
        <f t="shared" si="10"/>
        <v/>
      </c>
      <c r="K125" s="129" t="str">
        <f t="shared" si="11"/>
        <v/>
      </c>
      <c r="L125" s="85"/>
      <c r="M125" s="236"/>
      <c r="N125" s="87"/>
      <c r="O125" s="137" t="str">
        <f>IF(AND(OR(I125="KO",L125&lt;&gt;""),OR(I125="",J125="",K125="")),Listes!$A$52,IF(AND(L125="",I125&lt;&gt;""),Listes!$A$53,IF(AND(H125&lt;L125,N125=""),Listes!$A$54,IF(AND(K125&lt;J125,N125=""),Listes!$A$55,IF(AND(L125&lt;&gt;"",L125&lt;H125,M125=""),Listes!$A$56,IF(AND(P125="",OR(I125&lt;&gt;"",J125&lt;&gt;"",K125&lt;&gt;"")),Listes!$A$57,""))))))</f>
        <v/>
      </c>
      <c r="P125" s="133"/>
      <c r="Q125" s="84">
        <f t="shared" si="12"/>
        <v>0</v>
      </c>
      <c r="R125" s="58">
        <f t="shared" si="13"/>
        <v>0</v>
      </c>
    </row>
    <row r="126" spans="1:18" ht="20.100000000000001" customHeight="1" x14ac:dyDescent="0.25">
      <c r="A126" s="70">
        <v>120</v>
      </c>
      <c r="B126" s="53" t="str">
        <f>IF('Dépenses sur Factures'!B126="","",'Dépenses sur Factures'!B126)</f>
        <v/>
      </c>
      <c r="C126" s="53" t="str">
        <f>IF('Dépenses sur Factures'!C126="","",'Dépenses sur Factures'!C126)</f>
        <v/>
      </c>
      <c r="D126" s="53" t="str">
        <f>IF('Dépenses sur Factures'!D126="","",'Dépenses sur Factures'!D126)</f>
        <v/>
      </c>
      <c r="E126" s="53" t="str">
        <f>IF('Dépenses sur Factures'!E126="","",'Dépenses sur Factures'!E126)</f>
        <v/>
      </c>
      <c r="F126" s="96" t="str">
        <f>IF('Dépenses sur Factures'!F126="","",'Dépenses sur Factures'!F126)</f>
        <v/>
      </c>
      <c r="G126" s="96" t="str">
        <f>IF('Dépenses sur Factures'!G126="","",'Dépenses sur Factures'!G126)</f>
        <v/>
      </c>
      <c r="H126" s="54" t="str">
        <f>IF('Dépenses sur Factures'!H126="","",'Dépenses sur Factures'!H126)</f>
        <v/>
      </c>
      <c r="I126" s="126"/>
      <c r="J126" s="129" t="str">
        <f t="shared" si="10"/>
        <v/>
      </c>
      <c r="K126" s="129" t="str">
        <f t="shared" si="11"/>
        <v/>
      </c>
      <c r="L126" s="85"/>
      <c r="M126" s="236"/>
      <c r="N126" s="87"/>
      <c r="O126" s="137" t="str">
        <f>IF(AND(OR(I126="KO",L126&lt;&gt;""),OR(I126="",J126="",K126="")),Listes!$A$52,IF(AND(L126="",I126&lt;&gt;""),Listes!$A$53,IF(AND(H126&lt;L126,N126=""),Listes!$A$54,IF(AND(K126&lt;J126,N126=""),Listes!$A$55,IF(AND(L126&lt;&gt;"",L126&lt;H126,M126=""),Listes!$A$56,IF(AND(P126="",OR(I126&lt;&gt;"",J126&lt;&gt;"",K126&lt;&gt;"")),Listes!$A$57,""))))))</f>
        <v/>
      </c>
      <c r="P126" s="133"/>
      <c r="Q126" s="84">
        <f t="shared" si="12"/>
        <v>0</v>
      </c>
      <c r="R126" s="58">
        <f t="shared" si="13"/>
        <v>0</v>
      </c>
    </row>
    <row r="127" spans="1:18" ht="20.100000000000001" customHeight="1" x14ac:dyDescent="0.25">
      <c r="A127" s="70">
        <v>121</v>
      </c>
      <c r="B127" s="53" t="str">
        <f>IF('Dépenses sur Factures'!B127="","",'Dépenses sur Factures'!B127)</f>
        <v/>
      </c>
      <c r="C127" s="53" t="str">
        <f>IF('Dépenses sur Factures'!C127="","",'Dépenses sur Factures'!C127)</f>
        <v/>
      </c>
      <c r="D127" s="53" t="str">
        <f>IF('Dépenses sur Factures'!D127="","",'Dépenses sur Factures'!D127)</f>
        <v/>
      </c>
      <c r="E127" s="53" t="str">
        <f>IF('Dépenses sur Factures'!E127="","",'Dépenses sur Factures'!E127)</f>
        <v/>
      </c>
      <c r="F127" s="96" t="str">
        <f>IF('Dépenses sur Factures'!F127="","",'Dépenses sur Factures'!F127)</f>
        <v/>
      </c>
      <c r="G127" s="96" t="str">
        <f>IF('Dépenses sur Factures'!G127="","",'Dépenses sur Factures'!G127)</f>
        <v/>
      </c>
      <c r="H127" s="54" t="str">
        <f>IF('Dépenses sur Factures'!H127="","",'Dépenses sur Factures'!H127)</f>
        <v/>
      </c>
      <c r="I127" s="126"/>
      <c r="J127" s="129" t="str">
        <f t="shared" si="10"/>
        <v/>
      </c>
      <c r="K127" s="129" t="str">
        <f t="shared" si="11"/>
        <v/>
      </c>
      <c r="L127" s="85"/>
      <c r="M127" s="236"/>
      <c r="N127" s="87"/>
      <c r="O127" s="137" t="str">
        <f>IF(AND(OR(I127="KO",L127&lt;&gt;""),OR(I127="",J127="",K127="")),Listes!$A$52,IF(AND(L127="",I127&lt;&gt;""),Listes!$A$53,IF(AND(H127&lt;L127,N127=""),Listes!$A$54,IF(AND(K127&lt;J127,N127=""),Listes!$A$55,IF(AND(L127&lt;&gt;"",L127&lt;H127,M127=""),Listes!$A$56,IF(AND(P127="",OR(I127&lt;&gt;"",J127&lt;&gt;"",K127&lt;&gt;"")),Listes!$A$57,""))))))</f>
        <v/>
      </c>
      <c r="P127" s="133"/>
      <c r="Q127" s="84">
        <f t="shared" si="12"/>
        <v>0</v>
      </c>
      <c r="R127" s="58">
        <f t="shared" si="13"/>
        <v>0</v>
      </c>
    </row>
    <row r="128" spans="1:18" ht="20.100000000000001" customHeight="1" x14ac:dyDescent="0.25">
      <c r="A128" s="70">
        <v>122</v>
      </c>
      <c r="B128" s="53" t="str">
        <f>IF('Dépenses sur Factures'!B128="","",'Dépenses sur Factures'!B128)</f>
        <v/>
      </c>
      <c r="C128" s="53" t="str">
        <f>IF('Dépenses sur Factures'!C128="","",'Dépenses sur Factures'!C128)</f>
        <v/>
      </c>
      <c r="D128" s="53" t="str">
        <f>IF('Dépenses sur Factures'!D128="","",'Dépenses sur Factures'!D128)</f>
        <v/>
      </c>
      <c r="E128" s="53" t="str">
        <f>IF('Dépenses sur Factures'!E128="","",'Dépenses sur Factures'!E128)</f>
        <v/>
      </c>
      <c r="F128" s="96" t="str">
        <f>IF('Dépenses sur Factures'!F128="","",'Dépenses sur Factures'!F128)</f>
        <v/>
      </c>
      <c r="G128" s="96" t="str">
        <f>IF('Dépenses sur Factures'!G128="","",'Dépenses sur Factures'!G128)</f>
        <v/>
      </c>
      <c r="H128" s="54" t="str">
        <f>IF('Dépenses sur Factures'!H128="","",'Dépenses sur Factures'!H128)</f>
        <v/>
      </c>
      <c r="I128" s="126"/>
      <c r="J128" s="129" t="str">
        <f t="shared" si="10"/>
        <v/>
      </c>
      <c r="K128" s="129" t="str">
        <f t="shared" si="11"/>
        <v/>
      </c>
      <c r="L128" s="85"/>
      <c r="M128" s="236"/>
      <c r="N128" s="87"/>
      <c r="O128" s="137" t="str">
        <f>IF(AND(OR(I128="KO",L128&lt;&gt;""),OR(I128="",J128="",K128="")),Listes!$A$52,IF(AND(L128="",I128&lt;&gt;""),Listes!$A$53,IF(AND(H128&lt;L128,N128=""),Listes!$A$54,IF(AND(K128&lt;J128,N128=""),Listes!$A$55,IF(AND(L128&lt;&gt;"",L128&lt;H128,M128=""),Listes!$A$56,IF(AND(P128="",OR(I128&lt;&gt;"",J128&lt;&gt;"",K128&lt;&gt;"")),Listes!$A$57,""))))))</f>
        <v/>
      </c>
      <c r="P128" s="133"/>
      <c r="Q128" s="84">
        <f t="shared" si="12"/>
        <v>0</v>
      </c>
      <c r="R128" s="58">
        <f t="shared" si="13"/>
        <v>0</v>
      </c>
    </row>
    <row r="129" spans="1:18" ht="20.100000000000001" customHeight="1" x14ac:dyDescent="0.25">
      <c r="A129" s="70">
        <v>123</v>
      </c>
      <c r="B129" s="53" t="str">
        <f>IF('Dépenses sur Factures'!B129="","",'Dépenses sur Factures'!B129)</f>
        <v/>
      </c>
      <c r="C129" s="53" t="str">
        <f>IF('Dépenses sur Factures'!C129="","",'Dépenses sur Factures'!C129)</f>
        <v/>
      </c>
      <c r="D129" s="53" t="str">
        <f>IF('Dépenses sur Factures'!D129="","",'Dépenses sur Factures'!D129)</f>
        <v/>
      </c>
      <c r="E129" s="53" t="str">
        <f>IF('Dépenses sur Factures'!E129="","",'Dépenses sur Factures'!E129)</f>
        <v/>
      </c>
      <c r="F129" s="96" t="str">
        <f>IF('Dépenses sur Factures'!F129="","",'Dépenses sur Factures'!F129)</f>
        <v/>
      </c>
      <c r="G129" s="96" t="str">
        <f>IF('Dépenses sur Factures'!G129="","",'Dépenses sur Factures'!G129)</f>
        <v/>
      </c>
      <c r="H129" s="54" t="str">
        <f>IF('Dépenses sur Factures'!H129="","",'Dépenses sur Factures'!H129)</f>
        <v/>
      </c>
      <c r="I129" s="126"/>
      <c r="J129" s="129" t="str">
        <f t="shared" si="10"/>
        <v/>
      </c>
      <c r="K129" s="129" t="str">
        <f t="shared" si="11"/>
        <v/>
      </c>
      <c r="L129" s="85"/>
      <c r="M129" s="236"/>
      <c r="N129" s="87"/>
      <c r="O129" s="137" t="str">
        <f>IF(AND(OR(I129="KO",L129&lt;&gt;""),OR(I129="",J129="",K129="")),Listes!$A$52,IF(AND(L129="",I129&lt;&gt;""),Listes!$A$53,IF(AND(H129&lt;L129,N129=""),Listes!$A$54,IF(AND(K129&lt;J129,N129=""),Listes!$A$55,IF(AND(L129&lt;&gt;"",L129&lt;H129,M129=""),Listes!$A$56,IF(AND(P129="",OR(I129&lt;&gt;"",J129&lt;&gt;"",K129&lt;&gt;"")),Listes!$A$57,""))))))</f>
        <v/>
      </c>
      <c r="P129" s="133"/>
      <c r="Q129" s="84">
        <f t="shared" si="12"/>
        <v>0</v>
      </c>
      <c r="R129" s="58">
        <f t="shared" si="13"/>
        <v>0</v>
      </c>
    </row>
    <row r="130" spans="1:18" ht="20.100000000000001" customHeight="1" x14ac:dyDescent="0.25">
      <c r="A130" s="70">
        <v>124</v>
      </c>
      <c r="B130" s="53" t="str">
        <f>IF('Dépenses sur Factures'!B130="","",'Dépenses sur Factures'!B130)</f>
        <v/>
      </c>
      <c r="C130" s="53" t="str">
        <f>IF('Dépenses sur Factures'!C130="","",'Dépenses sur Factures'!C130)</f>
        <v/>
      </c>
      <c r="D130" s="53" t="str">
        <f>IF('Dépenses sur Factures'!D130="","",'Dépenses sur Factures'!D130)</f>
        <v/>
      </c>
      <c r="E130" s="53" t="str">
        <f>IF('Dépenses sur Factures'!E130="","",'Dépenses sur Factures'!E130)</f>
        <v/>
      </c>
      <c r="F130" s="96" t="str">
        <f>IF('Dépenses sur Factures'!F130="","",'Dépenses sur Factures'!F130)</f>
        <v/>
      </c>
      <c r="G130" s="96" t="str">
        <f>IF('Dépenses sur Factures'!G130="","",'Dépenses sur Factures'!G130)</f>
        <v/>
      </c>
      <c r="H130" s="54" t="str">
        <f>IF('Dépenses sur Factures'!H130="","",'Dépenses sur Factures'!H130)</f>
        <v/>
      </c>
      <c r="I130" s="126"/>
      <c r="J130" s="129" t="str">
        <f t="shared" si="10"/>
        <v/>
      </c>
      <c r="K130" s="129" t="str">
        <f t="shared" si="11"/>
        <v/>
      </c>
      <c r="L130" s="85"/>
      <c r="M130" s="236"/>
      <c r="N130" s="87"/>
      <c r="O130" s="137" t="str">
        <f>IF(AND(OR(I130="KO",L130&lt;&gt;""),OR(I130="",J130="",K130="")),Listes!$A$52,IF(AND(L130="",I130&lt;&gt;""),Listes!$A$53,IF(AND(H130&lt;L130,N130=""),Listes!$A$54,IF(AND(K130&lt;J130,N130=""),Listes!$A$55,IF(AND(L130&lt;&gt;"",L130&lt;H130,M130=""),Listes!$A$56,IF(AND(P130="",OR(I130&lt;&gt;"",J130&lt;&gt;"",K130&lt;&gt;"")),Listes!$A$57,""))))))</f>
        <v/>
      </c>
      <c r="P130" s="133"/>
      <c r="Q130" s="84">
        <f t="shared" si="12"/>
        <v>0</v>
      </c>
      <c r="R130" s="58">
        <f t="shared" si="13"/>
        <v>0</v>
      </c>
    </row>
    <row r="131" spans="1:18" ht="20.100000000000001" customHeight="1" x14ac:dyDescent="0.25">
      <c r="A131" s="70">
        <v>125</v>
      </c>
      <c r="B131" s="53" t="str">
        <f>IF('Dépenses sur Factures'!B131="","",'Dépenses sur Factures'!B131)</f>
        <v/>
      </c>
      <c r="C131" s="53" t="str">
        <f>IF('Dépenses sur Factures'!C131="","",'Dépenses sur Factures'!C131)</f>
        <v/>
      </c>
      <c r="D131" s="53" t="str">
        <f>IF('Dépenses sur Factures'!D131="","",'Dépenses sur Factures'!D131)</f>
        <v/>
      </c>
      <c r="E131" s="53" t="str">
        <f>IF('Dépenses sur Factures'!E131="","",'Dépenses sur Factures'!E131)</f>
        <v/>
      </c>
      <c r="F131" s="96" t="str">
        <f>IF('Dépenses sur Factures'!F131="","",'Dépenses sur Factures'!F131)</f>
        <v/>
      </c>
      <c r="G131" s="96" t="str">
        <f>IF('Dépenses sur Factures'!G131="","",'Dépenses sur Factures'!G131)</f>
        <v/>
      </c>
      <c r="H131" s="54" t="str">
        <f>IF('Dépenses sur Factures'!H131="","",'Dépenses sur Factures'!H131)</f>
        <v/>
      </c>
      <c r="I131" s="126"/>
      <c r="J131" s="129" t="str">
        <f t="shared" si="10"/>
        <v/>
      </c>
      <c r="K131" s="129" t="str">
        <f t="shared" si="11"/>
        <v/>
      </c>
      <c r="L131" s="85"/>
      <c r="M131" s="236"/>
      <c r="N131" s="87"/>
      <c r="O131" s="137" t="str">
        <f>IF(AND(OR(I131="KO",L131&lt;&gt;""),OR(I131="",J131="",K131="")),Listes!$A$52,IF(AND(L131="",I131&lt;&gt;""),Listes!$A$53,IF(AND(H131&lt;L131,N131=""),Listes!$A$54,IF(AND(K131&lt;J131,N131=""),Listes!$A$55,IF(AND(L131&lt;&gt;"",L131&lt;H131,M131=""),Listes!$A$56,IF(AND(P131="",OR(I131&lt;&gt;"",J131&lt;&gt;"",K131&lt;&gt;"")),Listes!$A$57,""))))))</f>
        <v/>
      </c>
      <c r="P131" s="133"/>
      <c r="Q131" s="84">
        <f t="shared" si="12"/>
        <v>0</v>
      </c>
      <c r="R131" s="58">
        <f t="shared" si="13"/>
        <v>0</v>
      </c>
    </row>
    <row r="132" spans="1:18" ht="20.100000000000001" customHeight="1" x14ac:dyDescent="0.25">
      <c r="A132" s="70">
        <v>126</v>
      </c>
      <c r="B132" s="53" t="str">
        <f>IF('Dépenses sur Factures'!B132="","",'Dépenses sur Factures'!B132)</f>
        <v/>
      </c>
      <c r="C132" s="53" t="str">
        <f>IF('Dépenses sur Factures'!C132="","",'Dépenses sur Factures'!C132)</f>
        <v/>
      </c>
      <c r="D132" s="53" t="str">
        <f>IF('Dépenses sur Factures'!D132="","",'Dépenses sur Factures'!D132)</f>
        <v/>
      </c>
      <c r="E132" s="53" t="str">
        <f>IF('Dépenses sur Factures'!E132="","",'Dépenses sur Factures'!E132)</f>
        <v/>
      </c>
      <c r="F132" s="96" t="str">
        <f>IF('Dépenses sur Factures'!F132="","",'Dépenses sur Factures'!F132)</f>
        <v/>
      </c>
      <c r="G132" s="96" t="str">
        <f>IF('Dépenses sur Factures'!G132="","",'Dépenses sur Factures'!G132)</f>
        <v/>
      </c>
      <c r="H132" s="54" t="str">
        <f>IF('Dépenses sur Factures'!H132="","",'Dépenses sur Factures'!H132)</f>
        <v/>
      </c>
      <c r="I132" s="126"/>
      <c r="J132" s="129" t="str">
        <f t="shared" si="10"/>
        <v/>
      </c>
      <c r="K132" s="129" t="str">
        <f t="shared" si="11"/>
        <v/>
      </c>
      <c r="L132" s="85"/>
      <c r="M132" s="236"/>
      <c r="N132" s="87"/>
      <c r="O132" s="137" t="str">
        <f>IF(AND(OR(I132="KO",L132&lt;&gt;""),OR(I132="",J132="",K132="")),Listes!$A$52,IF(AND(L132="",I132&lt;&gt;""),Listes!$A$53,IF(AND(H132&lt;L132,N132=""),Listes!$A$54,IF(AND(K132&lt;J132,N132=""),Listes!$A$55,IF(AND(L132&lt;&gt;"",L132&lt;H132,M132=""),Listes!$A$56,IF(AND(P132="",OR(I132&lt;&gt;"",J132&lt;&gt;"",K132&lt;&gt;"")),Listes!$A$57,""))))))</f>
        <v/>
      </c>
      <c r="P132" s="133"/>
      <c r="Q132" s="84">
        <f t="shared" si="12"/>
        <v>0</v>
      </c>
      <c r="R132" s="58">
        <f t="shared" si="13"/>
        <v>0</v>
      </c>
    </row>
    <row r="133" spans="1:18" ht="20.100000000000001" customHeight="1" x14ac:dyDescent="0.25">
      <c r="A133" s="70">
        <v>127</v>
      </c>
      <c r="B133" s="53" t="str">
        <f>IF('Dépenses sur Factures'!B133="","",'Dépenses sur Factures'!B133)</f>
        <v/>
      </c>
      <c r="C133" s="53" t="str">
        <f>IF('Dépenses sur Factures'!C133="","",'Dépenses sur Factures'!C133)</f>
        <v/>
      </c>
      <c r="D133" s="53" t="str">
        <f>IF('Dépenses sur Factures'!D133="","",'Dépenses sur Factures'!D133)</f>
        <v/>
      </c>
      <c r="E133" s="53" t="str">
        <f>IF('Dépenses sur Factures'!E133="","",'Dépenses sur Factures'!E133)</f>
        <v/>
      </c>
      <c r="F133" s="96" t="str">
        <f>IF('Dépenses sur Factures'!F133="","",'Dépenses sur Factures'!F133)</f>
        <v/>
      </c>
      <c r="G133" s="96" t="str">
        <f>IF('Dépenses sur Factures'!G133="","",'Dépenses sur Factures'!G133)</f>
        <v/>
      </c>
      <c r="H133" s="54" t="str">
        <f>IF('Dépenses sur Factures'!H133="","",'Dépenses sur Factures'!H133)</f>
        <v/>
      </c>
      <c r="I133" s="126"/>
      <c r="J133" s="129" t="str">
        <f t="shared" si="10"/>
        <v/>
      </c>
      <c r="K133" s="129" t="str">
        <f t="shared" si="11"/>
        <v/>
      </c>
      <c r="L133" s="85"/>
      <c r="M133" s="236"/>
      <c r="N133" s="87"/>
      <c r="O133" s="137" t="str">
        <f>IF(AND(OR(I133="KO",L133&lt;&gt;""),OR(I133="",J133="",K133="")),Listes!$A$52,IF(AND(L133="",I133&lt;&gt;""),Listes!$A$53,IF(AND(H133&lt;L133,N133=""),Listes!$A$54,IF(AND(K133&lt;J133,N133=""),Listes!$A$55,IF(AND(L133&lt;&gt;"",L133&lt;H133,M133=""),Listes!$A$56,IF(AND(P133="",OR(I133&lt;&gt;"",J133&lt;&gt;"",K133&lt;&gt;"")),Listes!$A$57,""))))))</f>
        <v/>
      </c>
      <c r="P133" s="133"/>
      <c r="Q133" s="84">
        <f t="shared" si="12"/>
        <v>0</v>
      </c>
      <c r="R133" s="58">
        <f t="shared" si="13"/>
        <v>0</v>
      </c>
    </row>
    <row r="134" spans="1:18" ht="20.100000000000001" customHeight="1" x14ac:dyDescent="0.25">
      <c r="A134" s="70">
        <v>128</v>
      </c>
      <c r="B134" s="53" t="str">
        <f>IF('Dépenses sur Factures'!B134="","",'Dépenses sur Factures'!B134)</f>
        <v/>
      </c>
      <c r="C134" s="53" t="str">
        <f>IF('Dépenses sur Factures'!C134="","",'Dépenses sur Factures'!C134)</f>
        <v/>
      </c>
      <c r="D134" s="53" t="str">
        <f>IF('Dépenses sur Factures'!D134="","",'Dépenses sur Factures'!D134)</f>
        <v/>
      </c>
      <c r="E134" s="53" t="str">
        <f>IF('Dépenses sur Factures'!E134="","",'Dépenses sur Factures'!E134)</f>
        <v/>
      </c>
      <c r="F134" s="96" t="str">
        <f>IF('Dépenses sur Factures'!F134="","",'Dépenses sur Factures'!F134)</f>
        <v/>
      </c>
      <c r="G134" s="96" t="str">
        <f>IF('Dépenses sur Factures'!G134="","",'Dépenses sur Factures'!G134)</f>
        <v/>
      </c>
      <c r="H134" s="54" t="str">
        <f>IF('Dépenses sur Factures'!H134="","",'Dépenses sur Factures'!H134)</f>
        <v/>
      </c>
      <c r="I134" s="126"/>
      <c r="J134" s="129" t="str">
        <f t="shared" si="10"/>
        <v/>
      </c>
      <c r="K134" s="129" t="str">
        <f t="shared" si="11"/>
        <v/>
      </c>
      <c r="L134" s="85"/>
      <c r="M134" s="236"/>
      <c r="N134" s="87"/>
      <c r="O134" s="137" t="str">
        <f>IF(AND(OR(I134="KO",L134&lt;&gt;""),OR(I134="",J134="",K134="")),Listes!$A$52,IF(AND(L134="",I134&lt;&gt;""),Listes!$A$53,IF(AND(H134&lt;L134,N134=""),Listes!$A$54,IF(AND(K134&lt;J134,N134=""),Listes!$A$55,IF(AND(L134&lt;&gt;"",L134&lt;H134,M134=""),Listes!$A$56,IF(AND(P134="",OR(I134&lt;&gt;"",J134&lt;&gt;"",K134&lt;&gt;"")),Listes!$A$57,""))))))</f>
        <v/>
      </c>
      <c r="P134" s="133"/>
      <c r="Q134" s="84">
        <f t="shared" si="12"/>
        <v>0</v>
      </c>
      <c r="R134" s="58">
        <f t="shared" si="13"/>
        <v>0</v>
      </c>
    </row>
    <row r="135" spans="1:18" ht="20.100000000000001" customHeight="1" x14ac:dyDescent="0.25">
      <c r="A135" s="70">
        <v>129</v>
      </c>
      <c r="B135" s="53" t="str">
        <f>IF('Dépenses sur Factures'!B135="","",'Dépenses sur Factures'!B135)</f>
        <v/>
      </c>
      <c r="C135" s="53" t="str">
        <f>IF('Dépenses sur Factures'!C135="","",'Dépenses sur Factures'!C135)</f>
        <v/>
      </c>
      <c r="D135" s="53" t="str">
        <f>IF('Dépenses sur Factures'!D135="","",'Dépenses sur Factures'!D135)</f>
        <v/>
      </c>
      <c r="E135" s="53" t="str">
        <f>IF('Dépenses sur Factures'!E135="","",'Dépenses sur Factures'!E135)</f>
        <v/>
      </c>
      <c r="F135" s="96" t="str">
        <f>IF('Dépenses sur Factures'!F135="","",'Dépenses sur Factures'!F135)</f>
        <v/>
      </c>
      <c r="G135" s="96" t="str">
        <f>IF('Dépenses sur Factures'!G135="","",'Dépenses sur Factures'!G135)</f>
        <v/>
      </c>
      <c r="H135" s="54" t="str">
        <f>IF('Dépenses sur Factures'!H135="","",'Dépenses sur Factures'!H135)</f>
        <v/>
      </c>
      <c r="I135" s="126"/>
      <c r="J135" s="129" t="str">
        <f t="shared" si="10"/>
        <v/>
      </c>
      <c r="K135" s="129" t="str">
        <f t="shared" si="11"/>
        <v/>
      </c>
      <c r="L135" s="85"/>
      <c r="M135" s="236"/>
      <c r="N135" s="87"/>
      <c r="O135" s="137" t="str">
        <f>IF(AND(OR(I135="KO",L135&lt;&gt;""),OR(I135="",J135="",K135="")),Listes!$A$52,IF(AND(L135="",I135&lt;&gt;""),Listes!$A$53,IF(AND(H135&lt;L135,N135=""),Listes!$A$54,IF(AND(K135&lt;J135,N135=""),Listes!$A$55,IF(AND(L135&lt;&gt;"",L135&lt;H135,M135=""),Listes!$A$56,IF(AND(P135="",OR(I135&lt;&gt;"",J135&lt;&gt;"",K135&lt;&gt;"")),Listes!$A$57,""))))))</f>
        <v/>
      </c>
      <c r="P135" s="133"/>
      <c r="Q135" s="84">
        <f t="shared" si="12"/>
        <v>0</v>
      </c>
      <c r="R135" s="58">
        <f t="shared" si="13"/>
        <v>0</v>
      </c>
    </row>
    <row r="136" spans="1:18" ht="20.100000000000001" customHeight="1" x14ac:dyDescent="0.25">
      <c r="A136" s="70">
        <v>130</v>
      </c>
      <c r="B136" s="53" t="str">
        <f>IF('Dépenses sur Factures'!B136="","",'Dépenses sur Factures'!B136)</f>
        <v/>
      </c>
      <c r="C136" s="53" t="str">
        <f>IF('Dépenses sur Factures'!C136="","",'Dépenses sur Factures'!C136)</f>
        <v/>
      </c>
      <c r="D136" s="53" t="str">
        <f>IF('Dépenses sur Factures'!D136="","",'Dépenses sur Factures'!D136)</f>
        <v/>
      </c>
      <c r="E136" s="53" t="str">
        <f>IF('Dépenses sur Factures'!E136="","",'Dépenses sur Factures'!E136)</f>
        <v/>
      </c>
      <c r="F136" s="96" t="str">
        <f>IF('Dépenses sur Factures'!F136="","",'Dépenses sur Factures'!F136)</f>
        <v/>
      </c>
      <c r="G136" s="96" t="str">
        <f>IF('Dépenses sur Factures'!G136="","",'Dépenses sur Factures'!G136)</f>
        <v/>
      </c>
      <c r="H136" s="54" t="str">
        <f>IF('Dépenses sur Factures'!H136="","",'Dépenses sur Factures'!H136)</f>
        <v/>
      </c>
      <c r="I136" s="126"/>
      <c r="J136" s="129" t="str">
        <f t="shared" ref="J136:J199" si="14">IF(I136="KO","",IF(I136="","",F136))</f>
        <v/>
      </c>
      <c r="K136" s="129" t="str">
        <f t="shared" ref="K136:K199" si="15">IF(I136="KO","",IF(I136="","",G136))</f>
        <v/>
      </c>
      <c r="L136" s="85"/>
      <c r="M136" s="236"/>
      <c r="N136" s="87"/>
      <c r="O136" s="137" t="str">
        <f>IF(AND(OR(I136="KO",L136&lt;&gt;""),OR(I136="",J136="",K136="")),Listes!$A$52,IF(AND(L136="",I136&lt;&gt;""),Listes!$A$53,IF(AND(H136&lt;L136,N136=""),Listes!$A$54,IF(AND(K136&lt;J136,N136=""),Listes!$A$55,IF(AND(L136&lt;&gt;"",L136&lt;H136,M136=""),Listes!$A$56,IF(AND(P136="",OR(I136&lt;&gt;"",J136&lt;&gt;"",K136&lt;&gt;"")),Listes!$A$57,""))))))</f>
        <v/>
      </c>
      <c r="P136" s="133"/>
      <c r="Q136" s="84">
        <f t="shared" ref="Q136:Q199" si="16">IF(AND(P136="Oui",E136="Achat de véhicule"),MIN(L136,40000),0)</f>
        <v>0</v>
      </c>
      <c r="R136" s="58">
        <f t="shared" ref="R136:R199" si="17">IF(AND(B136&lt;&gt;"",P136&lt;&gt;"Oui"),1,0)</f>
        <v>0</v>
      </c>
    </row>
    <row r="137" spans="1:18" ht="20.100000000000001" customHeight="1" x14ac:dyDescent="0.25">
      <c r="A137" s="70">
        <v>131</v>
      </c>
      <c r="B137" s="53" t="str">
        <f>IF('Dépenses sur Factures'!B137="","",'Dépenses sur Factures'!B137)</f>
        <v/>
      </c>
      <c r="C137" s="53" t="str">
        <f>IF('Dépenses sur Factures'!C137="","",'Dépenses sur Factures'!C137)</f>
        <v/>
      </c>
      <c r="D137" s="53" t="str">
        <f>IF('Dépenses sur Factures'!D137="","",'Dépenses sur Factures'!D137)</f>
        <v/>
      </c>
      <c r="E137" s="53" t="str">
        <f>IF('Dépenses sur Factures'!E137="","",'Dépenses sur Factures'!E137)</f>
        <v/>
      </c>
      <c r="F137" s="96" t="str">
        <f>IF('Dépenses sur Factures'!F137="","",'Dépenses sur Factures'!F137)</f>
        <v/>
      </c>
      <c r="G137" s="96" t="str">
        <f>IF('Dépenses sur Factures'!G137="","",'Dépenses sur Factures'!G137)</f>
        <v/>
      </c>
      <c r="H137" s="54" t="str">
        <f>IF('Dépenses sur Factures'!H137="","",'Dépenses sur Factures'!H137)</f>
        <v/>
      </c>
      <c r="I137" s="126"/>
      <c r="J137" s="129" t="str">
        <f t="shared" si="14"/>
        <v/>
      </c>
      <c r="K137" s="129" t="str">
        <f t="shared" si="15"/>
        <v/>
      </c>
      <c r="L137" s="85"/>
      <c r="M137" s="236"/>
      <c r="N137" s="87"/>
      <c r="O137" s="137" t="str">
        <f>IF(AND(OR(I137="KO",L137&lt;&gt;""),OR(I137="",J137="",K137="")),Listes!$A$52,IF(AND(L137="",I137&lt;&gt;""),Listes!$A$53,IF(AND(H137&lt;L137,N137=""),Listes!$A$54,IF(AND(K137&lt;J137,N137=""),Listes!$A$55,IF(AND(L137&lt;&gt;"",L137&lt;H137,M137=""),Listes!$A$56,IF(AND(P137="",OR(I137&lt;&gt;"",J137&lt;&gt;"",K137&lt;&gt;"")),Listes!$A$57,""))))))</f>
        <v/>
      </c>
      <c r="P137" s="133"/>
      <c r="Q137" s="84">
        <f t="shared" si="16"/>
        <v>0</v>
      </c>
      <c r="R137" s="58">
        <f t="shared" si="17"/>
        <v>0</v>
      </c>
    </row>
    <row r="138" spans="1:18" ht="20.100000000000001" customHeight="1" x14ac:dyDescent="0.25">
      <c r="A138" s="70">
        <v>132</v>
      </c>
      <c r="B138" s="53" t="str">
        <f>IF('Dépenses sur Factures'!B138="","",'Dépenses sur Factures'!B138)</f>
        <v/>
      </c>
      <c r="C138" s="53" t="str">
        <f>IF('Dépenses sur Factures'!C138="","",'Dépenses sur Factures'!C138)</f>
        <v/>
      </c>
      <c r="D138" s="53" t="str">
        <f>IF('Dépenses sur Factures'!D138="","",'Dépenses sur Factures'!D138)</f>
        <v/>
      </c>
      <c r="E138" s="53" t="str">
        <f>IF('Dépenses sur Factures'!E138="","",'Dépenses sur Factures'!E138)</f>
        <v/>
      </c>
      <c r="F138" s="96" t="str">
        <f>IF('Dépenses sur Factures'!F138="","",'Dépenses sur Factures'!F138)</f>
        <v/>
      </c>
      <c r="G138" s="96" t="str">
        <f>IF('Dépenses sur Factures'!G138="","",'Dépenses sur Factures'!G138)</f>
        <v/>
      </c>
      <c r="H138" s="54" t="str">
        <f>IF('Dépenses sur Factures'!H138="","",'Dépenses sur Factures'!H138)</f>
        <v/>
      </c>
      <c r="I138" s="126"/>
      <c r="J138" s="129" t="str">
        <f t="shared" si="14"/>
        <v/>
      </c>
      <c r="K138" s="129" t="str">
        <f t="shared" si="15"/>
        <v/>
      </c>
      <c r="L138" s="85"/>
      <c r="M138" s="236"/>
      <c r="N138" s="87"/>
      <c r="O138" s="137" t="str">
        <f>IF(AND(OR(I138="KO",L138&lt;&gt;""),OR(I138="",J138="",K138="")),Listes!$A$52,IF(AND(L138="",I138&lt;&gt;""),Listes!$A$53,IF(AND(H138&lt;L138,N138=""),Listes!$A$54,IF(AND(K138&lt;J138,N138=""),Listes!$A$55,IF(AND(L138&lt;&gt;"",L138&lt;H138,M138=""),Listes!$A$56,IF(AND(P138="",OR(I138&lt;&gt;"",J138&lt;&gt;"",K138&lt;&gt;"")),Listes!$A$57,""))))))</f>
        <v/>
      </c>
      <c r="P138" s="133"/>
      <c r="Q138" s="84">
        <f t="shared" si="16"/>
        <v>0</v>
      </c>
      <c r="R138" s="58">
        <f t="shared" si="17"/>
        <v>0</v>
      </c>
    </row>
    <row r="139" spans="1:18" ht="20.100000000000001" customHeight="1" x14ac:dyDescent="0.25">
      <c r="A139" s="70">
        <v>133</v>
      </c>
      <c r="B139" s="53" t="str">
        <f>IF('Dépenses sur Factures'!B139="","",'Dépenses sur Factures'!B139)</f>
        <v/>
      </c>
      <c r="C139" s="53" t="str">
        <f>IF('Dépenses sur Factures'!C139="","",'Dépenses sur Factures'!C139)</f>
        <v/>
      </c>
      <c r="D139" s="53" t="str">
        <f>IF('Dépenses sur Factures'!D139="","",'Dépenses sur Factures'!D139)</f>
        <v/>
      </c>
      <c r="E139" s="53" t="str">
        <f>IF('Dépenses sur Factures'!E139="","",'Dépenses sur Factures'!E139)</f>
        <v/>
      </c>
      <c r="F139" s="96" t="str">
        <f>IF('Dépenses sur Factures'!F139="","",'Dépenses sur Factures'!F139)</f>
        <v/>
      </c>
      <c r="G139" s="96" t="str">
        <f>IF('Dépenses sur Factures'!G139="","",'Dépenses sur Factures'!G139)</f>
        <v/>
      </c>
      <c r="H139" s="54" t="str">
        <f>IF('Dépenses sur Factures'!H139="","",'Dépenses sur Factures'!H139)</f>
        <v/>
      </c>
      <c r="I139" s="126"/>
      <c r="J139" s="129" t="str">
        <f t="shared" si="14"/>
        <v/>
      </c>
      <c r="K139" s="129" t="str">
        <f t="shared" si="15"/>
        <v/>
      </c>
      <c r="L139" s="85"/>
      <c r="M139" s="236"/>
      <c r="N139" s="87"/>
      <c r="O139" s="137" t="str">
        <f>IF(AND(OR(I139="KO",L139&lt;&gt;""),OR(I139="",J139="",K139="")),Listes!$A$52,IF(AND(L139="",I139&lt;&gt;""),Listes!$A$53,IF(AND(H139&lt;L139,N139=""),Listes!$A$54,IF(AND(K139&lt;J139,N139=""),Listes!$A$55,IF(AND(L139&lt;&gt;"",L139&lt;H139,M139=""),Listes!$A$56,IF(AND(P139="",OR(I139&lt;&gt;"",J139&lt;&gt;"",K139&lt;&gt;"")),Listes!$A$57,""))))))</f>
        <v/>
      </c>
      <c r="P139" s="133"/>
      <c r="Q139" s="84">
        <f t="shared" si="16"/>
        <v>0</v>
      </c>
      <c r="R139" s="58">
        <f t="shared" si="17"/>
        <v>0</v>
      </c>
    </row>
    <row r="140" spans="1:18" ht="20.100000000000001" customHeight="1" x14ac:dyDescent="0.25">
      <c r="A140" s="70">
        <v>134</v>
      </c>
      <c r="B140" s="53" t="str">
        <f>IF('Dépenses sur Factures'!B140="","",'Dépenses sur Factures'!B140)</f>
        <v/>
      </c>
      <c r="C140" s="53" t="str">
        <f>IF('Dépenses sur Factures'!C140="","",'Dépenses sur Factures'!C140)</f>
        <v/>
      </c>
      <c r="D140" s="53" t="str">
        <f>IF('Dépenses sur Factures'!D140="","",'Dépenses sur Factures'!D140)</f>
        <v/>
      </c>
      <c r="E140" s="53" t="str">
        <f>IF('Dépenses sur Factures'!E140="","",'Dépenses sur Factures'!E140)</f>
        <v/>
      </c>
      <c r="F140" s="96" t="str">
        <f>IF('Dépenses sur Factures'!F140="","",'Dépenses sur Factures'!F140)</f>
        <v/>
      </c>
      <c r="G140" s="96" t="str">
        <f>IF('Dépenses sur Factures'!G140="","",'Dépenses sur Factures'!G140)</f>
        <v/>
      </c>
      <c r="H140" s="54" t="str">
        <f>IF('Dépenses sur Factures'!H140="","",'Dépenses sur Factures'!H140)</f>
        <v/>
      </c>
      <c r="I140" s="126"/>
      <c r="J140" s="129" t="str">
        <f t="shared" si="14"/>
        <v/>
      </c>
      <c r="K140" s="129" t="str">
        <f t="shared" si="15"/>
        <v/>
      </c>
      <c r="L140" s="85"/>
      <c r="M140" s="236"/>
      <c r="N140" s="87"/>
      <c r="O140" s="137" t="str">
        <f>IF(AND(OR(I140="KO",L140&lt;&gt;""),OR(I140="",J140="",K140="")),Listes!$A$52,IF(AND(L140="",I140&lt;&gt;""),Listes!$A$53,IF(AND(H140&lt;L140,N140=""),Listes!$A$54,IF(AND(K140&lt;J140,N140=""),Listes!$A$55,IF(AND(L140&lt;&gt;"",L140&lt;H140,M140=""),Listes!$A$56,IF(AND(P140="",OR(I140&lt;&gt;"",J140&lt;&gt;"",K140&lt;&gt;"")),Listes!$A$57,""))))))</f>
        <v/>
      </c>
      <c r="P140" s="133"/>
      <c r="Q140" s="84">
        <f t="shared" si="16"/>
        <v>0</v>
      </c>
      <c r="R140" s="58">
        <f t="shared" si="17"/>
        <v>0</v>
      </c>
    </row>
    <row r="141" spans="1:18" ht="20.100000000000001" customHeight="1" x14ac:dyDescent="0.25">
      <c r="A141" s="70">
        <v>135</v>
      </c>
      <c r="B141" s="53" t="str">
        <f>IF('Dépenses sur Factures'!B141="","",'Dépenses sur Factures'!B141)</f>
        <v/>
      </c>
      <c r="C141" s="53" t="str">
        <f>IF('Dépenses sur Factures'!C141="","",'Dépenses sur Factures'!C141)</f>
        <v/>
      </c>
      <c r="D141" s="53" t="str">
        <f>IF('Dépenses sur Factures'!D141="","",'Dépenses sur Factures'!D141)</f>
        <v/>
      </c>
      <c r="E141" s="53" t="str">
        <f>IF('Dépenses sur Factures'!E141="","",'Dépenses sur Factures'!E141)</f>
        <v/>
      </c>
      <c r="F141" s="96" t="str">
        <f>IF('Dépenses sur Factures'!F141="","",'Dépenses sur Factures'!F141)</f>
        <v/>
      </c>
      <c r="G141" s="96" t="str">
        <f>IF('Dépenses sur Factures'!G141="","",'Dépenses sur Factures'!G141)</f>
        <v/>
      </c>
      <c r="H141" s="54" t="str">
        <f>IF('Dépenses sur Factures'!H141="","",'Dépenses sur Factures'!H141)</f>
        <v/>
      </c>
      <c r="I141" s="126"/>
      <c r="J141" s="129" t="str">
        <f t="shared" si="14"/>
        <v/>
      </c>
      <c r="K141" s="129" t="str">
        <f t="shared" si="15"/>
        <v/>
      </c>
      <c r="L141" s="85"/>
      <c r="M141" s="236"/>
      <c r="N141" s="87"/>
      <c r="O141" s="137" t="str">
        <f>IF(AND(OR(I141="KO",L141&lt;&gt;""),OR(I141="",J141="",K141="")),Listes!$A$52,IF(AND(L141="",I141&lt;&gt;""),Listes!$A$53,IF(AND(H141&lt;L141,N141=""),Listes!$A$54,IF(AND(K141&lt;J141,N141=""),Listes!$A$55,IF(AND(L141&lt;&gt;"",L141&lt;H141,M141=""),Listes!$A$56,IF(AND(P141="",OR(I141&lt;&gt;"",J141&lt;&gt;"",K141&lt;&gt;"")),Listes!$A$57,""))))))</f>
        <v/>
      </c>
      <c r="P141" s="133"/>
      <c r="Q141" s="84">
        <f t="shared" si="16"/>
        <v>0</v>
      </c>
      <c r="R141" s="58">
        <f t="shared" si="17"/>
        <v>0</v>
      </c>
    </row>
    <row r="142" spans="1:18" ht="20.100000000000001" customHeight="1" x14ac:dyDescent="0.25">
      <c r="A142" s="70">
        <v>136</v>
      </c>
      <c r="B142" s="53" t="str">
        <f>IF('Dépenses sur Factures'!B142="","",'Dépenses sur Factures'!B142)</f>
        <v/>
      </c>
      <c r="C142" s="53" t="str">
        <f>IF('Dépenses sur Factures'!C142="","",'Dépenses sur Factures'!C142)</f>
        <v/>
      </c>
      <c r="D142" s="53" t="str">
        <f>IF('Dépenses sur Factures'!D142="","",'Dépenses sur Factures'!D142)</f>
        <v/>
      </c>
      <c r="E142" s="53" t="str">
        <f>IF('Dépenses sur Factures'!E142="","",'Dépenses sur Factures'!E142)</f>
        <v/>
      </c>
      <c r="F142" s="96" t="str">
        <f>IF('Dépenses sur Factures'!F142="","",'Dépenses sur Factures'!F142)</f>
        <v/>
      </c>
      <c r="G142" s="96" t="str">
        <f>IF('Dépenses sur Factures'!G142="","",'Dépenses sur Factures'!G142)</f>
        <v/>
      </c>
      <c r="H142" s="54" t="str">
        <f>IF('Dépenses sur Factures'!H142="","",'Dépenses sur Factures'!H142)</f>
        <v/>
      </c>
      <c r="I142" s="126"/>
      <c r="J142" s="129" t="str">
        <f t="shared" si="14"/>
        <v/>
      </c>
      <c r="K142" s="129" t="str">
        <f t="shared" si="15"/>
        <v/>
      </c>
      <c r="L142" s="85"/>
      <c r="M142" s="236"/>
      <c r="N142" s="87"/>
      <c r="O142" s="137" t="str">
        <f>IF(AND(OR(I142="KO",L142&lt;&gt;""),OR(I142="",J142="",K142="")),Listes!$A$52,IF(AND(L142="",I142&lt;&gt;""),Listes!$A$53,IF(AND(H142&lt;L142,N142=""),Listes!$A$54,IF(AND(K142&lt;J142,N142=""),Listes!$A$55,IF(AND(L142&lt;&gt;"",L142&lt;H142,M142=""),Listes!$A$56,IF(AND(P142="",OR(I142&lt;&gt;"",J142&lt;&gt;"",K142&lt;&gt;"")),Listes!$A$57,""))))))</f>
        <v/>
      </c>
      <c r="P142" s="133"/>
      <c r="Q142" s="84">
        <f t="shared" si="16"/>
        <v>0</v>
      </c>
      <c r="R142" s="58">
        <f t="shared" si="17"/>
        <v>0</v>
      </c>
    </row>
    <row r="143" spans="1:18" ht="20.100000000000001" customHeight="1" x14ac:dyDescent="0.25">
      <c r="A143" s="70">
        <v>137</v>
      </c>
      <c r="B143" s="53" t="str">
        <f>IF('Dépenses sur Factures'!B143="","",'Dépenses sur Factures'!B143)</f>
        <v/>
      </c>
      <c r="C143" s="53" t="str">
        <f>IF('Dépenses sur Factures'!C143="","",'Dépenses sur Factures'!C143)</f>
        <v/>
      </c>
      <c r="D143" s="53" t="str">
        <f>IF('Dépenses sur Factures'!D143="","",'Dépenses sur Factures'!D143)</f>
        <v/>
      </c>
      <c r="E143" s="53" t="str">
        <f>IF('Dépenses sur Factures'!E143="","",'Dépenses sur Factures'!E143)</f>
        <v/>
      </c>
      <c r="F143" s="96" t="str">
        <f>IF('Dépenses sur Factures'!F143="","",'Dépenses sur Factures'!F143)</f>
        <v/>
      </c>
      <c r="G143" s="96" t="str">
        <f>IF('Dépenses sur Factures'!G143="","",'Dépenses sur Factures'!G143)</f>
        <v/>
      </c>
      <c r="H143" s="54" t="str">
        <f>IF('Dépenses sur Factures'!H143="","",'Dépenses sur Factures'!H143)</f>
        <v/>
      </c>
      <c r="I143" s="126"/>
      <c r="J143" s="129" t="str">
        <f t="shared" si="14"/>
        <v/>
      </c>
      <c r="K143" s="129" t="str">
        <f t="shared" si="15"/>
        <v/>
      </c>
      <c r="L143" s="85"/>
      <c r="M143" s="236"/>
      <c r="N143" s="87"/>
      <c r="O143" s="137" t="str">
        <f>IF(AND(OR(I143="KO",L143&lt;&gt;""),OR(I143="",J143="",K143="")),Listes!$A$52,IF(AND(L143="",I143&lt;&gt;""),Listes!$A$53,IF(AND(H143&lt;L143,N143=""),Listes!$A$54,IF(AND(K143&lt;J143,N143=""),Listes!$A$55,IF(AND(L143&lt;&gt;"",L143&lt;H143,M143=""),Listes!$A$56,IF(AND(P143="",OR(I143&lt;&gt;"",J143&lt;&gt;"",K143&lt;&gt;"")),Listes!$A$57,""))))))</f>
        <v/>
      </c>
      <c r="P143" s="133"/>
      <c r="Q143" s="84">
        <f t="shared" si="16"/>
        <v>0</v>
      </c>
      <c r="R143" s="58">
        <f t="shared" si="17"/>
        <v>0</v>
      </c>
    </row>
    <row r="144" spans="1:18" ht="20.100000000000001" customHeight="1" x14ac:dyDescent="0.25">
      <c r="A144" s="70">
        <v>138</v>
      </c>
      <c r="B144" s="53" t="str">
        <f>IF('Dépenses sur Factures'!B144="","",'Dépenses sur Factures'!B144)</f>
        <v/>
      </c>
      <c r="C144" s="53" t="str">
        <f>IF('Dépenses sur Factures'!C144="","",'Dépenses sur Factures'!C144)</f>
        <v/>
      </c>
      <c r="D144" s="53" t="str">
        <f>IF('Dépenses sur Factures'!D144="","",'Dépenses sur Factures'!D144)</f>
        <v/>
      </c>
      <c r="E144" s="53" t="str">
        <f>IF('Dépenses sur Factures'!E144="","",'Dépenses sur Factures'!E144)</f>
        <v/>
      </c>
      <c r="F144" s="96" t="str">
        <f>IF('Dépenses sur Factures'!F144="","",'Dépenses sur Factures'!F144)</f>
        <v/>
      </c>
      <c r="G144" s="96" t="str">
        <f>IF('Dépenses sur Factures'!G144="","",'Dépenses sur Factures'!G144)</f>
        <v/>
      </c>
      <c r="H144" s="54" t="str">
        <f>IF('Dépenses sur Factures'!H144="","",'Dépenses sur Factures'!H144)</f>
        <v/>
      </c>
      <c r="I144" s="126"/>
      <c r="J144" s="129" t="str">
        <f t="shared" si="14"/>
        <v/>
      </c>
      <c r="K144" s="129" t="str">
        <f t="shared" si="15"/>
        <v/>
      </c>
      <c r="L144" s="85"/>
      <c r="M144" s="236"/>
      <c r="N144" s="87"/>
      <c r="O144" s="137" t="str">
        <f>IF(AND(OR(I144="KO",L144&lt;&gt;""),OR(I144="",J144="",K144="")),Listes!$A$52,IF(AND(L144="",I144&lt;&gt;""),Listes!$A$53,IF(AND(H144&lt;L144,N144=""),Listes!$A$54,IF(AND(K144&lt;J144,N144=""),Listes!$A$55,IF(AND(L144&lt;&gt;"",L144&lt;H144,M144=""),Listes!$A$56,IF(AND(P144="",OR(I144&lt;&gt;"",J144&lt;&gt;"",K144&lt;&gt;"")),Listes!$A$57,""))))))</f>
        <v/>
      </c>
      <c r="P144" s="133"/>
      <c r="Q144" s="84">
        <f t="shared" si="16"/>
        <v>0</v>
      </c>
      <c r="R144" s="58">
        <f t="shared" si="17"/>
        <v>0</v>
      </c>
    </row>
    <row r="145" spans="1:18" ht="20.100000000000001" customHeight="1" x14ac:dyDescent="0.25">
      <c r="A145" s="70">
        <v>139</v>
      </c>
      <c r="B145" s="53" t="str">
        <f>IF('Dépenses sur Factures'!B145="","",'Dépenses sur Factures'!B145)</f>
        <v/>
      </c>
      <c r="C145" s="53" t="str">
        <f>IF('Dépenses sur Factures'!C145="","",'Dépenses sur Factures'!C145)</f>
        <v/>
      </c>
      <c r="D145" s="53" t="str">
        <f>IF('Dépenses sur Factures'!D145="","",'Dépenses sur Factures'!D145)</f>
        <v/>
      </c>
      <c r="E145" s="53" t="str">
        <f>IF('Dépenses sur Factures'!E145="","",'Dépenses sur Factures'!E145)</f>
        <v/>
      </c>
      <c r="F145" s="96" t="str">
        <f>IF('Dépenses sur Factures'!F145="","",'Dépenses sur Factures'!F145)</f>
        <v/>
      </c>
      <c r="G145" s="96" t="str">
        <f>IF('Dépenses sur Factures'!G145="","",'Dépenses sur Factures'!G145)</f>
        <v/>
      </c>
      <c r="H145" s="54" t="str">
        <f>IF('Dépenses sur Factures'!H145="","",'Dépenses sur Factures'!H145)</f>
        <v/>
      </c>
      <c r="I145" s="126"/>
      <c r="J145" s="129" t="str">
        <f t="shared" si="14"/>
        <v/>
      </c>
      <c r="K145" s="129" t="str">
        <f t="shared" si="15"/>
        <v/>
      </c>
      <c r="L145" s="85"/>
      <c r="M145" s="236"/>
      <c r="N145" s="87"/>
      <c r="O145" s="137" t="str">
        <f>IF(AND(OR(I145="KO",L145&lt;&gt;""),OR(I145="",J145="",K145="")),Listes!$A$52,IF(AND(L145="",I145&lt;&gt;""),Listes!$A$53,IF(AND(H145&lt;L145,N145=""),Listes!$A$54,IF(AND(K145&lt;J145,N145=""),Listes!$A$55,IF(AND(L145&lt;&gt;"",L145&lt;H145,M145=""),Listes!$A$56,IF(AND(P145="",OR(I145&lt;&gt;"",J145&lt;&gt;"",K145&lt;&gt;"")),Listes!$A$57,""))))))</f>
        <v/>
      </c>
      <c r="P145" s="133"/>
      <c r="Q145" s="84">
        <f t="shared" si="16"/>
        <v>0</v>
      </c>
      <c r="R145" s="58">
        <f t="shared" si="17"/>
        <v>0</v>
      </c>
    </row>
    <row r="146" spans="1:18" ht="20.100000000000001" customHeight="1" x14ac:dyDescent="0.25">
      <c r="A146" s="70">
        <v>140</v>
      </c>
      <c r="B146" s="53" t="str">
        <f>IF('Dépenses sur Factures'!B146="","",'Dépenses sur Factures'!B146)</f>
        <v/>
      </c>
      <c r="C146" s="53" t="str">
        <f>IF('Dépenses sur Factures'!C146="","",'Dépenses sur Factures'!C146)</f>
        <v/>
      </c>
      <c r="D146" s="53" t="str">
        <f>IF('Dépenses sur Factures'!D146="","",'Dépenses sur Factures'!D146)</f>
        <v/>
      </c>
      <c r="E146" s="53" t="str">
        <f>IF('Dépenses sur Factures'!E146="","",'Dépenses sur Factures'!E146)</f>
        <v/>
      </c>
      <c r="F146" s="96" t="str">
        <f>IF('Dépenses sur Factures'!F146="","",'Dépenses sur Factures'!F146)</f>
        <v/>
      </c>
      <c r="G146" s="96" t="str">
        <f>IF('Dépenses sur Factures'!G146="","",'Dépenses sur Factures'!G146)</f>
        <v/>
      </c>
      <c r="H146" s="54" t="str">
        <f>IF('Dépenses sur Factures'!H146="","",'Dépenses sur Factures'!H146)</f>
        <v/>
      </c>
      <c r="I146" s="126"/>
      <c r="J146" s="129" t="str">
        <f t="shared" si="14"/>
        <v/>
      </c>
      <c r="K146" s="129" t="str">
        <f t="shared" si="15"/>
        <v/>
      </c>
      <c r="L146" s="85"/>
      <c r="M146" s="236"/>
      <c r="N146" s="87"/>
      <c r="O146" s="137" t="str">
        <f>IF(AND(OR(I146="KO",L146&lt;&gt;""),OR(I146="",J146="",K146="")),Listes!$A$52,IF(AND(L146="",I146&lt;&gt;""),Listes!$A$53,IF(AND(H146&lt;L146,N146=""),Listes!$A$54,IF(AND(K146&lt;J146,N146=""),Listes!$A$55,IF(AND(L146&lt;&gt;"",L146&lt;H146,M146=""),Listes!$A$56,IF(AND(P146="",OR(I146&lt;&gt;"",J146&lt;&gt;"",K146&lt;&gt;"")),Listes!$A$57,""))))))</f>
        <v/>
      </c>
      <c r="P146" s="133"/>
      <c r="Q146" s="84">
        <f t="shared" si="16"/>
        <v>0</v>
      </c>
      <c r="R146" s="58">
        <f t="shared" si="17"/>
        <v>0</v>
      </c>
    </row>
    <row r="147" spans="1:18" ht="20.100000000000001" customHeight="1" x14ac:dyDescent="0.25">
      <c r="A147" s="70">
        <v>141</v>
      </c>
      <c r="B147" s="53" t="str">
        <f>IF('Dépenses sur Factures'!B147="","",'Dépenses sur Factures'!B147)</f>
        <v/>
      </c>
      <c r="C147" s="53" t="str">
        <f>IF('Dépenses sur Factures'!C147="","",'Dépenses sur Factures'!C147)</f>
        <v/>
      </c>
      <c r="D147" s="53" t="str">
        <f>IF('Dépenses sur Factures'!D147="","",'Dépenses sur Factures'!D147)</f>
        <v/>
      </c>
      <c r="E147" s="53" t="str">
        <f>IF('Dépenses sur Factures'!E147="","",'Dépenses sur Factures'!E147)</f>
        <v/>
      </c>
      <c r="F147" s="96" t="str">
        <f>IF('Dépenses sur Factures'!F147="","",'Dépenses sur Factures'!F147)</f>
        <v/>
      </c>
      <c r="G147" s="96" t="str">
        <f>IF('Dépenses sur Factures'!G147="","",'Dépenses sur Factures'!G147)</f>
        <v/>
      </c>
      <c r="H147" s="54" t="str">
        <f>IF('Dépenses sur Factures'!H147="","",'Dépenses sur Factures'!H147)</f>
        <v/>
      </c>
      <c r="I147" s="126"/>
      <c r="J147" s="129" t="str">
        <f t="shared" si="14"/>
        <v/>
      </c>
      <c r="K147" s="129" t="str">
        <f t="shared" si="15"/>
        <v/>
      </c>
      <c r="L147" s="85"/>
      <c r="M147" s="236"/>
      <c r="N147" s="87"/>
      <c r="O147" s="137" t="str">
        <f>IF(AND(OR(I147="KO",L147&lt;&gt;""),OR(I147="",J147="",K147="")),Listes!$A$52,IF(AND(L147="",I147&lt;&gt;""),Listes!$A$53,IF(AND(H147&lt;L147,N147=""),Listes!$A$54,IF(AND(K147&lt;J147,N147=""),Listes!$A$55,IF(AND(L147&lt;&gt;"",L147&lt;H147,M147=""),Listes!$A$56,IF(AND(P147="",OR(I147&lt;&gt;"",J147&lt;&gt;"",K147&lt;&gt;"")),Listes!$A$57,""))))))</f>
        <v/>
      </c>
      <c r="P147" s="133"/>
      <c r="Q147" s="84">
        <f t="shared" si="16"/>
        <v>0</v>
      </c>
      <c r="R147" s="58">
        <f t="shared" si="17"/>
        <v>0</v>
      </c>
    </row>
    <row r="148" spans="1:18" ht="20.100000000000001" customHeight="1" x14ac:dyDescent="0.25">
      <c r="A148" s="70">
        <v>142</v>
      </c>
      <c r="B148" s="53" t="str">
        <f>IF('Dépenses sur Factures'!B148="","",'Dépenses sur Factures'!B148)</f>
        <v/>
      </c>
      <c r="C148" s="53" t="str">
        <f>IF('Dépenses sur Factures'!C148="","",'Dépenses sur Factures'!C148)</f>
        <v/>
      </c>
      <c r="D148" s="53" t="str">
        <f>IF('Dépenses sur Factures'!D148="","",'Dépenses sur Factures'!D148)</f>
        <v/>
      </c>
      <c r="E148" s="53" t="str">
        <f>IF('Dépenses sur Factures'!E148="","",'Dépenses sur Factures'!E148)</f>
        <v/>
      </c>
      <c r="F148" s="96" t="str">
        <f>IF('Dépenses sur Factures'!F148="","",'Dépenses sur Factures'!F148)</f>
        <v/>
      </c>
      <c r="G148" s="96" t="str">
        <f>IF('Dépenses sur Factures'!G148="","",'Dépenses sur Factures'!G148)</f>
        <v/>
      </c>
      <c r="H148" s="54" t="str">
        <f>IF('Dépenses sur Factures'!H148="","",'Dépenses sur Factures'!H148)</f>
        <v/>
      </c>
      <c r="I148" s="126"/>
      <c r="J148" s="129" t="str">
        <f t="shared" si="14"/>
        <v/>
      </c>
      <c r="K148" s="129" t="str">
        <f t="shared" si="15"/>
        <v/>
      </c>
      <c r="L148" s="85"/>
      <c r="M148" s="236"/>
      <c r="N148" s="87"/>
      <c r="O148" s="137" t="str">
        <f>IF(AND(OR(I148="KO",L148&lt;&gt;""),OR(I148="",J148="",K148="")),Listes!$A$52,IF(AND(L148="",I148&lt;&gt;""),Listes!$A$53,IF(AND(H148&lt;L148,N148=""),Listes!$A$54,IF(AND(K148&lt;J148,N148=""),Listes!$A$55,IF(AND(L148&lt;&gt;"",L148&lt;H148,M148=""),Listes!$A$56,IF(AND(P148="",OR(I148&lt;&gt;"",J148&lt;&gt;"",K148&lt;&gt;"")),Listes!$A$57,""))))))</f>
        <v/>
      </c>
      <c r="P148" s="133"/>
      <c r="Q148" s="84">
        <f t="shared" si="16"/>
        <v>0</v>
      </c>
      <c r="R148" s="58">
        <f t="shared" si="17"/>
        <v>0</v>
      </c>
    </row>
    <row r="149" spans="1:18" ht="20.100000000000001" customHeight="1" x14ac:dyDescent="0.25">
      <c r="A149" s="70">
        <v>143</v>
      </c>
      <c r="B149" s="53" t="str">
        <f>IF('Dépenses sur Factures'!B149="","",'Dépenses sur Factures'!B149)</f>
        <v/>
      </c>
      <c r="C149" s="53" t="str">
        <f>IF('Dépenses sur Factures'!C149="","",'Dépenses sur Factures'!C149)</f>
        <v/>
      </c>
      <c r="D149" s="53" t="str">
        <f>IF('Dépenses sur Factures'!D149="","",'Dépenses sur Factures'!D149)</f>
        <v/>
      </c>
      <c r="E149" s="53" t="str">
        <f>IF('Dépenses sur Factures'!E149="","",'Dépenses sur Factures'!E149)</f>
        <v/>
      </c>
      <c r="F149" s="96" t="str">
        <f>IF('Dépenses sur Factures'!F149="","",'Dépenses sur Factures'!F149)</f>
        <v/>
      </c>
      <c r="G149" s="96" t="str">
        <f>IF('Dépenses sur Factures'!G149="","",'Dépenses sur Factures'!G149)</f>
        <v/>
      </c>
      <c r="H149" s="54" t="str">
        <f>IF('Dépenses sur Factures'!H149="","",'Dépenses sur Factures'!H149)</f>
        <v/>
      </c>
      <c r="I149" s="126"/>
      <c r="J149" s="129" t="str">
        <f t="shared" si="14"/>
        <v/>
      </c>
      <c r="K149" s="129" t="str">
        <f t="shared" si="15"/>
        <v/>
      </c>
      <c r="L149" s="85"/>
      <c r="M149" s="236"/>
      <c r="N149" s="87"/>
      <c r="O149" s="137" t="str">
        <f>IF(AND(OR(I149="KO",L149&lt;&gt;""),OR(I149="",J149="",K149="")),Listes!$A$52,IF(AND(L149="",I149&lt;&gt;""),Listes!$A$53,IF(AND(H149&lt;L149,N149=""),Listes!$A$54,IF(AND(K149&lt;J149,N149=""),Listes!$A$55,IF(AND(L149&lt;&gt;"",L149&lt;H149,M149=""),Listes!$A$56,IF(AND(P149="",OR(I149&lt;&gt;"",J149&lt;&gt;"",K149&lt;&gt;"")),Listes!$A$57,""))))))</f>
        <v/>
      </c>
      <c r="P149" s="133"/>
      <c r="Q149" s="84">
        <f t="shared" si="16"/>
        <v>0</v>
      </c>
      <c r="R149" s="58">
        <f t="shared" si="17"/>
        <v>0</v>
      </c>
    </row>
    <row r="150" spans="1:18" ht="20.100000000000001" customHeight="1" x14ac:dyDescent="0.25">
      <c r="A150" s="70">
        <v>144</v>
      </c>
      <c r="B150" s="53" t="str">
        <f>IF('Dépenses sur Factures'!B150="","",'Dépenses sur Factures'!B150)</f>
        <v/>
      </c>
      <c r="C150" s="53" t="str">
        <f>IF('Dépenses sur Factures'!C150="","",'Dépenses sur Factures'!C150)</f>
        <v/>
      </c>
      <c r="D150" s="53" t="str">
        <f>IF('Dépenses sur Factures'!D150="","",'Dépenses sur Factures'!D150)</f>
        <v/>
      </c>
      <c r="E150" s="53" t="str">
        <f>IF('Dépenses sur Factures'!E150="","",'Dépenses sur Factures'!E150)</f>
        <v/>
      </c>
      <c r="F150" s="96" t="str">
        <f>IF('Dépenses sur Factures'!F150="","",'Dépenses sur Factures'!F150)</f>
        <v/>
      </c>
      <c r="G150" s="96" t="str">
        <f>IF('Dépenses sur Factures'!G150="","",'Dépenses sur Factures'!G150)</f>
        <v/>
      </c>
      <c r="H150" s="54" t="str">
        <f>IF('Dépenses sur Factures'!H150="","",'Dépenses sur Factures'!H150)</f>
        <v/>
      </c>
      <c r="I150" s="126"/>
      <c r="J150" s="129" t="str">
        <f t="shared" si="14"/>
        <v/>
      </c>
      <c r="K150" s="129" t="str">
        <f t="shared" si="15"/>
        <v/>
      </c>
      <c r="L150" s="85"/>
      <c r="M150" s="236"/>
      <c r="N150" s="87"/>
      <c r="O150" s="137" t="str">
        <f>IF(AND(OR(I150="KO",L150&lt;&gt;""),OR(I150="",J150="",K150="")),Listes!$A$52,IF(AND(L150="",I150&lt;&gt;""),Listes!$A$53,IF(AND(H150&lt;L150,N150=""),Listes!$A$54,IF(AND(K150&lt;J150,N150=""),Listes!$A$55,IF(AND(L150&lt;&gt;"",L150&lt;H150,M150=""),Listes!$A$56,IF(AND(P150="",OR(I150&lt;&gt;"",J150&lt;&gt;"",K150&lt;&gt;"")),Listes!$A$57,""))))))</f>
        <v/>
      </c>
      <c r="P150" s="133"/>
      <c r="Q150" s="84">
        <f t="shared" si="16"/>
        <v>0</v>
      </c>
      <c r="R150" s="58">
        <f t="shared" si="17"/>
        <v>0</v>
      </c>
    </row>
    <row r="151" spans="1:18" ht="20.100000000000001" customHeight="1" x14ac:dyDescent="0.25">
      <c r="A151" s="70">
        <v>145</v>
      </c>
      <c r="B151" s="53" t="str">
        <f>IF('Dépenses sur Factures'!B151="","",'Dépenses sur Factures'!B151)</f>
        <v/>
      </c>
      <c r="C151" s="53" t="str">
        <f>IF('Dépenses sur Factures'!C151="","",'Dépenses sur Factures'!C151)</f>
        <v/>
      </c>
      <c r="D151" s="53" t="str">
        <f>IF('Dépenses sur Factures'!D151="","",'Dépenses sur Factures'!D151)</f>
        <v/>
      </c>
      <c r="E151" s="53" t="str">
        <f>IF('Dépenses sur Factures'!E151="","",'Dépenses sur Factures'!E151)</f>
        <v/>
      </c>
      <c r="F151" s="96" t="str">
        <f>IF('Dépenses sur Factures'!F151="","",'Dépenses sur Factures'!F151)</f>
        <v/>
      </c>
      <c r="G151" s="96" t="str">
        <f>IF('Dépenses sur Factures'!G151="","",'Dépenses sur Factures'!G151)</f>
        <v/>
      </c>
      <c r="H151" s="54" t="str">
        <f>IF('Dépenses sur Factures'!H151="","",'Dépenses sur Factures'!H151)</f>
        <v/>
      </c>
      <c r="I151" s="126"/>
      <c r="J151" s="129" t="str">
        <f t="shared" si="14"/>
        <v/>
      </c>
      <c r="K151" s="129" t="str">
        <f t="shared" si="15"/>
        <v/>
      </c>
      <c r="L151" s="85"/>
      <c r="M151" s="236"/>
      <c r="N151" s="87"/>
      <c r="O151" s="137" t="str">
        <f>IF(AND(OR(I151="KO",L151&lt;&gt;""),OR(I151="",J151="",K151="")),Listes!$A$52,IF(AND(L151="",I151&lt;&gt;""),Listes!$A$53,IF(AND(H151&lt;L151,N151=""),Listes!$A$54,IF(AND(K151&lt;J151,N151=""),Listes!$A$55,IF(AND(L151&lt;&gt;"",L151&lt;H151,M151=""),Listes!$A$56,IF(AND(P151="",OR(I151&lt;&gt;"",J151&lt;&gt;"",K151&lt;&gt;"")),Listes!$A$57,""))))))</f>
        <v/>
      </c>
      <c r="P151" s="133"/>
      <c r="Q151" s="84">
        <f t="shared" si="16"/>
        <v>0</v>
      </c>
      <c r="R151" s="58">
        <f t="shared" si="17"/>
        <v>0</v>
      </c>
    </row>
    <row r="152" spans="1:18" ht="20.100000000000001" customHeight="1" x14ac:dyDescent="0.25">
      <c r="A152" s="70">
        <v>146</v>
      </c>
      <c r="B152" s="53" t="str">
        <f>IF('Dépenses sur Factures'!B152="","",'Dépenses sur Factures'!B152)</f>
        <v/>
      </c>
      <c r="C152" s="53" t="str">
        <f>IF('Dépenses sur Factures'!C152="","",'Dépenses sur Factures'!C152)</f>
        <v/>
      </c>
      <c r="D152" s="53" t="str">
        <f>IF('Dépenses sur Factures'!D152="","",'Dépenses sur Factures'!D152)</f>
        <v/>
      </c>
      <c r="E152" s="53" t="str">
        <f>IF('Dépenses sur Factures'!E152="","",'Dépenses sur Factures'!E152)</f>
        <v/>
      </c>
      <c r="F152" s="96" t="str">
        <f>IF('Dépenses sur Factures'!F152="","",'Dépenses sur Factures'!F152)</f>
        <v/>
      </c>
      <c r="G152" s="96" t="str">
        <f>IF('Dépenses sur Factures'!G152="","",'Dépenses sur Factures'!G152)</f>
        <v/>
      </c>
      <c r="H152" s="54" t="str">
        <f>IF('Dépenses sur Factures'!H152="","",'Dépenses sur Factures'!H152)</f>
        <v/>
      </c>
      <c r="I152" s="126"/>
      <c r="J152" s="129" t="str">
        <f t="shared" si="14"/>
        <v/>
      </c>
      <c r="K152" s="129" t="str">
        <f t="shared" si="15"/>
        <v/>
      </c>
      <c r="L152" s="85"/>
      <c r="M152" s="236"/>
      <c r="N152" s="87"/>
      <c r="O152" s="137" t="str">
        <f>IF(AND(OR(I152="KO",L152&lt;&gt;""),OR(I152="",J152="",K152="")),Listes!$A$52,IF(AND(L152="",I152&lt;&gt;""),Listes!$A$53,IF(AND(H152&lt;L152,N152=""),Listes!$A$54,IF(AND(K152&lt;J152,N152=""),Listes!$A$55,IF(AND(L152&lt;&gt;"",L152&lt;H152,M152=""),Listes!$A$56,IF(AND(P152="",OR(I152&lt;&gt;"",J152&lt;&gt;"",K152&lt;&gt;"")),Listes!$A$57,""))))))</f>
        <v/>
      </c>
      <c r="P152" s="133"/>
      <c r="Q152" s="84">
        <f t="shared" si="16"/>
        <v>0</v>
      </c>
      <c r="R152" s="58">
        <f t="shared" si="17"/>
        <v>0</v>
      </c>
    </row>
    <row r="153" spans="1:18" ht="20.100000000000001" customHeight="1" x14ac:dyDescent="0.25">
      <c r="A153" s="70">
        <v>147</v>
      </c>
      <c r="B153" s="53" t="str">
        <f>IF('Dépenses sur Factures'!B153="","",'Dépenses sur Factures'!B153)</f>
        <v/>
      </c>
      <c r="C153" s="53" t="str">
        <f>IF('Dépenses sur Factures'!C153="","",'Dépenses sur Factures'!C153)</f>
        <v/>
      </c>
      <c r="D153" s="53" t="str">
        <f>IF('Dépenses sur Factures'!D153="","",'Dépenses sur Factures'!D153)</f>
        <v/>
      </c>
      <c r="E153" s="53" t="str">
        <f>IF('Dépenses sur Factures'!E153="","",'Dépenses sur Factures'!E153)</f>
        <v/>
      </c>
      <c r="F153" s="96" t="str">
        <f>IF('Dépenses sur Factures'!F153="","",'Dépenses sur Factures'!F153)</f>
        <v/>
      </c>
      <c r="G153" s="96" t="str">
        <f>IF('Dépenses sur Factures'!G153="","",'Dépenses sur Factures'!G153)</f>
        <v/>
      </c>
      <c r="H153" s="54" t="str">
        <f>IF('Dépenses sur Factures'!H153="","",'Dépenses sur Factures'!H153)</f>
        <v/>
      </c>
      <c r="I153" s="126"/>
      <c r="J153" s="129" t="str">
        <f t="shared" si="14"/>
        <v/>
      </c>
      <c r="K153" s="129" t="str">
        <f t="shared" si="15"/>
        <v/>
      </c>
      <c r="L153" s="85"/>
      <c r="M153" s="236"/>
      <c r="N153" s="87"/>
      <c r="O153" s="137" t="str">
        <f>IF(AND(OR(I153="KO",L153&lt;&gt;""),OR(I153="",J153="",K153="")),Listes!$A$52,IF(AND(L153="",I153&lt;&gt;""),Listes!$A$53,IF(AND(H153&lt;L153,N153=""),Listes!$A$54,IF(AND(K153&lt;J153,N153=""),Listes!$A$55,IF(AND(L153&lt;&gt;"",L153&lt;H153,M153=""),Listes!$A$56,IF(AND(P153="",OR(I153&lt;&gt;"",J153&lt;&gt;"",K153&lt;&gt;"")),Listes!$A$57,""))))))</f>
        <v/>
      </c>
      <c r="P153" s="133"/>
      <c r="Q153" s="84">
        <f t="shared" si="16"/>
        <v>0</v>
      </c>
      <c r="R153" s="58">
        <f t="shared" si="17"/>
        <v>0</v>
      </c>
    </row>
    <row r="154" spans="1:18" ht="20.100000000000001" customHeight="1" x14ac:dyDescent="0.25">
      <c r="A154" s="70">
        <v>148</v>
      </c>
      <c r="B154" s="53" t="str">
        <f>IF('Dépenses sur Factures'!B154="","",'Dépenses sur Factures'!B154)</f>
        <v/>
      </c>
      <c r="C154" s="53" t="str">
        <f>IF('Dépenses sur Factures'!C154="","",'Dépenses sur Factures'!C154)</f>
        <v/>
      </c>
      <c r="D154" s="53" t="str">
        <f>IF('Dépenses sur Factures'!D154="","",'Dépenses sur Factures'!D154)</f>
        <v/>
      </c>
      <c r="E154" s="53" t="str">
        <f>IF('Dépenses sur Factures'!E154="","",'Dépenses sur Factures'!E154)</f>
        <v/>
      </c>
      <c r="F154" s="96" t="str">
        <f>IF('Dépenses sur Factures'!F154="","",'Dépenses sur Factures'!F154)</f>
        <v/>
      </c>
      <c r="G154" s="96" t="str">
        <f>IF('Dépenses sur Factures'!G154="","",'Dépenses sur Factures'!G154)</f>
        <v/>
      </c>
      <c r="H154" s="54" t="str">
        <f>IF('Dépenses sur Factures'!H154="","",'Dépenses sur Factures'!H154)</f>
        <v/>
      </c>
      <c r="I154" s="126"/>
      <c r="J154" s="129" t="str">
        <f t="shared" si="14"/>
        <v/>
      </c>
      <c r="K154" s="129" t="str">
        <f t="shared" si="15"/>
        <v/>
      </c>
      <c r="L154" s="85"/>
      <c r="M154" s="236"/>
      <c r="N154" s="87"/>
      <c r="O154" s="137" t="str">
        <f>IF(AND(OR(I154="KO",L154&lt;&gt;""),OR(I154="",J154="",K154="")),Listes!$A$52,IF(AND(L154="",I154&lt;&gt;""),Listes!$A$53,IF(AND(H154&lt;L154,N154=""),Listes!$A$54,IF(AND(K154&lt;J154,N154=""),Listes!$A$55,IF(AND(L154&lt;&gt;"",L154&lt;H154,M154=""),Listes!$A$56,IF(AND(P154="",OR(I154&lt;&gt;"",J154&lt;&gt;"",K154&lt;&gt;"")),Listes!$A$57,""))))))</f>
        <v/>
      </c>
      <c r="P154" s="133"/>
      <c r="Q154" s="84">
        <f t="shared" si="16"/>
        <v>0</v>
      </c>
      <c r="R154" s="58">
        <f t="shared" si="17"/>
        <v>0</v>
      </c>
    </row>
    <row r="155" spans="1:18" ht="20.100000000000001" customHeight="1" x14ac:dyDescent="0.25">
      <c r="A155" s="70">
        <v>149</v>
      </c>
      <c r="B155" s="53" t="str">
        <f>IF('Dépenses sur Factures'!B155="","",'Dépenses sur Factures'!B155)</f>
        <v/>
      </c>
      <c r="C155" s="53" t="str">
        <f>IF('Dépenses sur Factures'!C155="","",'Dépenses sur Factures'!C155)</f>
        <v/>
      </c>
      <c r="D155" s="53" t="str">
        <f>IF('Dépenses sur Factures'!D155="","",'Dépenses sur Factures'!D155)</f>
        <v/>
      </c>
      <c r="E155" s="53" t="str">
        <f>IF('Dépenses sur Factures'!E155="","",'Dépenses sur Factures'!E155)</f>
        <v/>
      </c>
      <c r="F155" s="96" t="str">
        <f>IF('Dépenses sur Factures'!F155="","",'Dépenses sur Factures'!F155)</f>
        <v/>
      </c>
      <c r="G155" s="96" t="str">
        <f>IF('Dépenses sur Factures'!G155="","",'Dépenses sur Factures'!G155)</f>
        <v/>
      </c>
      <c r="H155" s="54" t="str">
        <f>IF('Dépenses sur Factures'!H155="","",'Dépenses sur Factures'!H155)</f>
        <v/>
      </c>
      <c r="I155" s="126"/>
      <c r="J155" s="129" t="str">
        <f t="shared" si="14"/>
        <v/>
      </c>
      <c r="K155" s="129" t="str">
        <f t="shared" si="15"/>
        <v/>
      </c>
      <c r="L155" s="85"/>
      <c r="M155" s="236"/>
      <c r="N155" s="87"/>
      <c r="O155" s="137" t="str">
        <f>IF(AND(OR(I155="KO",L155&lt;&gt;""),OR(I155="",J155="",K155="")),Listes!$A$52,IF(AND(L155="",I155&lt;&gt;""),Listes!$A$53,IF(AND(H155&lt;L155,N155=""),Listes!$A$54,IF(AND(K155&lt;J155,N155=""),Listes!$A$55,IF(AND(L155&lt;&gt;"",L155&lt;H155,M155=""),Listes!$A$56,IF(AND(P155="",OR(I155&lt;&gt;"",J155&lt;&gt;"",K155&lt;&gt;"")),Listes!$A$57,""))))))</f>
        <v/>
      </c>
      <c r="P155" s="133"/>
      <c r="Q155" s="84">
        <f t="shared" si="16"/>
        <v>0</v>
      </c>
      <c r="R155" s="58">
        <f t="shared" si="17"/>
        <v>0</v>
      </c>
    </row>
    <row r="156" spans="1:18" ht="20.100000000000001" customHeight="1" x14ac:dyDescent="0.25">
      <c r="A156" s="70">
        <v>150</v>
      </c>
      <c r="B156" s="53" t="str">
        <f>IF('Dépenses sur Factures'!B156="","",'Dépenses sur Factures'!B156)</f>
        <v/>
      </c>
      <c r="C156" s="53" t="str">
        <f>IF('Dépenses sur Factures'!C156="","",'Dépenses sur Factures'!C156)</f>
        <v/>
      </c>
      <c r="D156" s="53" t="str">
        <f>IF('Dépenses sur Factures'!D156="","",'Dépenses sur Factures'!D156)</f>
        <v/>
      </c>
      <c r="E156" s="53" t="str">
        <f>IF('Dépenses sur Factures'!E156="","",'Dépenses sur Factures'!E156)</f>
        <v/>
      </c>
      <c r="F156" s="96" t="str">
        <f>IF('Dépenses sur Factures'!F156="","",'Dépenses sur Factures'!F156)</f>
        <v/>
      </c>
      <c r="G156" s="96" t="str">
        <f>IF('Dépenses sur Factures'!G156="","",'Dépenses sur Factures'!G156)</f>
        <v/>
      </c>
      <c r="H156" s="54" t="str">
        <f>IF('Dépenses sur Factures'!H156="","",'Dépenses sur Factures'!H156)</f>
        <v/>
      </c>
      <c r="I156" s="126"/>
      <c r="J156" s="129" t="str">
        <f t="shared" si="14"/>
        <v/>
      </c>
      <c r="K156" s="129" t="str">
        <f t="shared" si="15"/>
        <v/>
      </c>
      <c r="L156" s="85"/>
      <c r="M156" s="236"/>
      <c r="N156" s="87"/>
      <c r="O156" s="137" t="str">
        <f>IF(AND(OR(I156="KO",L156&lt;&gt;""),OR(I156="",J156="",K156="")),Listes!$A$52,IF(AND(L156="",I156&lt;&gt;""),Listes!$A$53,IF(AND(H156&lt;L156,N156=""),Listes!$A$54,IF(AND(K156&lt;J156,N156=""),Listes!$A$55,IF(AND(L156&lt;&gt;"",L156&lt;H156,M156=""),Listes!$A$56,IF(AND(P156="",OR(I156&lt;&gt;"",J156&lt;&gt;"",K156&lt;&gt;"")),Listes!$A$57,""))))))</f>
        <v/>
      </c>
      <c r="P156" s="133"/>
      <c r="Q156" s="84">
        <f t="shared" si="16"/>
        <v>0</v>
      </c>
      <c r="R156" s="58">
        <f t="shared" si="17"/>
        <v>0</v>
      </c>
    </row>
    <row r="157" spans="1:18" ht="20.100000000000001" customHeight="1" x14ac:dyDescent="0.25">
      <c r="A157" s="70">
        <v>151</v>
      </c>
      <c r="B157" s="53" t="str">
        <f>IF('Dépenses sur Factures'!B157="","",'Dépenses sur Factures'!B157)</f>
        <v/>
      </c>
      <c r="C157" s="53" t="str">
        <f>IF('Dépenses sur Factures'!C157="","",'Dépenses sur Factures'!C157)</f>
        <v/>
      </c>
      <c r="D157" s="53" t="str">
        <f>IF('Dépenses sur Factures'!D157="","",'Dépenses sur Factures'!D157)</f>
        <v/>
      </c>
      <c r="E157" s="53" t="str">
        <f>IF('Dépenses sur Factures'!E157="","",'Dépenses sur Factures'!E157)</f>
        <v/>
      </c>
      <c r="F157" s="96" t="str">
        <f>IF('Dépenses sur Factures'!F157="","",'Dépenses sur Factures'!F157)</f>
        <v/>
      </c>
      <c r="G157" s="96" t="str">
        <f>IF('Dépenses sur Factures'!G157="","",'Dépenses sur Factures'!G157)</f>
        <v/>
      </c>
      <c r="H157" s="54" t="str">
        <f>IF('Dépenses sur Factures'!H157="","",'Dépenses sur Factures'!H157)</f>
        <v/>
      </c>
      <c r="I157" s="126"/>
      <c r="J157" s="129" t="str">
        <f t="shared" si="14"/>
        <v/>
      </c>
      <c r="K157" s="129" t="str">
        <f t="shared" si="15"/>
        <v/>
      </c>
      <c r="L157" s="85"/>
      <c r="M157" s="236"/>
      <c r="N157" s="87"/>
      <c r="O157" s="137" t="str">
        <f>IF(AND(OR(I157="KO",L157&lt;&gt;""),OR(I157="",J157="",K157="")),Listes!$A$52,IF(AND(L157="",I157&lt;&gt;""),Listes!$A$53,IF(AND(H157&lt;L157,N157=""),Listes!$A$54,IF(AND(K157&lt;J157,N157=""),Listes!$A$55,IF(AND(L157&lt;&gt;"",L157&lt;H157,M157=""),Listes!$A$56,IF(AND(P157="",OR(I157&lt;&gt;"",J157&lt;&gt;"",K157&lt;&gt;"")),Listes!$A$57,""))))))</f>
        <v/>
      </c>
      <c r="P157" s="133"/>
      <c r="Q157" s="84">
        <f t="shared" si="16"/>
        <v>0</v>
      </c>
      <c r="R157" s="58">
        <f t="shared" si="17"/>
        <v>0</v>
      </c>
    </row>
    <row r="158" spans="1:18" ht="20.100000000000001" customHeight="1" x14ac:dyDescent="0.25">
      <c r="A158" s="70">
        <v>152</v>
      </c>
      <c r="B158" s="53" t="str">
        <f>IF('Dépenses sur Factures'!B158="","",'Dépenses sur Factures'!B158)</f>
        <v/>
      </c>
      <c r="C158" s="53" t="str">
        <f>IF('Dépenses sur Factures'!C158="","",'Dépenses sur Factures'!C158)</f>
        <v/>
      </c>
      <c r="D158" s="53" t="str">
        <f>IF('Dépenses sur Factures'!D158="","",'Dépenses sur Factures'!D158)</f>
        <v/>
      </c>
      <c r="E158" s="53" t="str">
        <f>IF('Dépenses sur Factures'!E158="","",'Dépenses sur Factures'!E158)</f>
        <v/>
      </c>
      <c r="F158" s="96" t="str">
        <f>IF('Dépenses sur Factures'!F158="","",'Dépenses sur Factures'!F158)</f>
        <v/>
      </c>
      <c r="G158" s="96" t="str">
        <f>IF('Dépenses sur Factures'!G158="","",'Dépenses sur Factures'!G158)</f>
        <v/>
      </c>
      <c r="H158" s="54" t="str">
        <f>IF('Dépenses sur Factures'!H158="","",'Dépenses sur Factures'!H158)</f>
        <v/>
      </c>
      <c r="I158" s="126"/>
      <c r="J158" s="129" t="str">
        <f t="shared" si="14"/>
        <v/>
      </c>
      <c r="K158" s="129" t="str">
        <f t="shared" si="15"/>
        <v/>
      </c>
      <c r="L158" s="85"/>
      <c r="M158" s="236"/>
      <c r="N158" s="87"/>
      <c r="O158" s="137" t="str">
        <f>IF(AND(OR(I158="KO",L158&lt;&gt;""),OR(I158="",J158="",K158="")),Listes!$A$52,IF(AND(L158="",I158&lt;&gt;""),Listes!$A$53,IF(AND(H158&lt;L158,N158=""),Listes!$A$54,IF(AND(K158&lt;J158,N158=""),Listes!$A$55,IF(AND(L158&lt;&gt;"",L158&lt;H158,M158=""),Listes!$A$56,IF(AND(P158="",OR(I158&lt;&gt;"",J158&lt;&gt;"",K158&lt;&gt;"")),Listes!$A$57,""))))))</f>
        <v/>
      </c>
      <c r="P158" s="133"/>
      <c r="Q158" s="84">
        <f t="shared" si="16"/>
        <v>0</v>
      </c>
      <c r="R158" s="58">
        <f t="shared" si="17"/>
        <v>0</v>
      </c>
    </row>
    <row r="159" spans="1:18" ht="20.100000000000001" customHeight="1" x14ac:dyDescent="0.25">
      <c r="A159" s="70">
        <v>153</v>
      </c>
      <c r="B159" s="53" t="str">
        <f>IF('Dépenses sur Factures'!B159="","",'Dépenses sur Factures'!B159)</f>
        <v/>
      </c>
      <c r="C159" s="53" t="str">
        <f>IF('Dépenses sur Factures'!C159="","",'Dépenses sur Factures'!C159)</f>
        <v/>
      </c>
      <c r="D159" s="53" t="str">
        <f>IF('Dépenses sur Factures'!D159="","",'Dépenses sur Factures'!D159)</f>
        <v/>
      </c>
      <c r="E159" s="53" t="str">
        <f>IF('Dépenses sur Factures'!E159="","",'Dépenses sur Factures'!E159)</f>
        <v/>
      </c>
      <c r="F159" s="96" t="str">
        <f>IF('Dépenses sur Factures'!F159="","",'Dépenses sur Factures'!F159)</f>
        <v/>
      </c>
      <c r="G159" s="96" t="str">
        <f>IF('Dépenses sur Factures'!G159="","",'Dépenses sur Factures'!G159)</f>
        <v/>
      </c>
      <c r="H159" s="54" t="str">
        <f>IF('Dépenses sur Factures'!H159="","",'Dépenses sur Factures'!H159)</f>
        <v/>
      </c>
      <c r="I159" s="126"/>
      <c r="J159" s="129" t="str">
        <f t="shared" si="14"/>
        <v/>
      </c>
      <c r="K159" s="129" t="str">
        <f t="shared" si="15"/>
        <v/>
      </c>
      <c r="L159" s="85"/>
      <c r="M159" s="236"/>
      <c r="N159" s="87"/>
      <c r="O159" s="137" t="str">
        <f>IF(AND(OR(I159="KO",L159&lt;&gt;""),OR(I159="",J159="",K159="")),Listes!$A$52,IF(AND(L159="",I159&lt;&gt;""),Listes!$A$53,IF(AND(H159&lt;L159,N159=""),Listes!$A$54,IF(AND(K159&lt;J159,N159=""),Listes!$A$55,IF(AND(L159&lt;&gt;"",L159&lt;H159,M159=""),Listes!$A$56,IF(AND(P159="",OR(I159&lt;&gt;"",J159&lt;&gt;"",K159&lt;&gt;"")),Listes!$A$57,""))))))</f>
        <v/>
      </c>
      <c r="P159" s="133"/>
      <c r="Q159" s="84">
        <f t="shared" si="16"/>
        <v>0</v>
      </c>
      <c r="R159" s="58">
        <f t="shared" si="17"/>
        <v>0</v>
      </c>
    </row>
    <row r="160" spans="1:18" ht="20.100000000000001" customHeight="1" x14ac:dyDescent="0.25">
      <c r="A160" s="70">
        <v>154</v>
      </c>
      <c r="B160" s="53" t="str">
        <f>IF('Dépenses sur Factures'!B160="","",'Dépenses sur Factures'!B160)</f>
        <v/>
      </c>
      <c r="C160" s="53" t="str">
        <f>IF('Dépenses sur Factures'!C160="","",'Dépenses sur Factures'!C160)</f>
        <v/>
      </c>
      <c r="D160" s="53" t="str">
        <f>IF('Dépenses sur Factures'!D160="","",'Dépenses sur Factures'!D160)</f>
        <v/>
      </c>
      <c r="E160" s="53" t="str">
        <f>IF('Dépenses sur Factures'!E160="","",'Dépenses sur Factures'!E160)</f>
        <v/>
      </c>
      <c r="F160" s="96" t="str">
        <f>IF('Dépenses sur Factures'!F160="","",'Dépenses sur Factures'!F160)</f>
        <v/>
      </c>
      <c r="G160" s="96" t="str">
        <f>IF('Dépenses sur Factures'!G160="","",'Dépenses sur Factures'!G160)</f>
        <v/>
      </c>
      <c r="H160" s="54" t="str">
        <f>IF('Dépenses sur Factures'!H160="","",'Dépenses sur Factures'!H160)</f>
        <v/>
      </c>
      <c r="I160" s="126"/>
      <c r="J160" s="129" t="str">
        <f t="shared" si="14"/>
        <v/>
      </c>
      <c r="K160" s="129" t="str">
        <f t="shared" si="15"/>
        <v/>
      </c>
      <c r="L160" s="85"/>
      <c r="M160" s="236"/>
      <c r="N160" s="87"/>
      <c r="O160" s="137" t="str">
        <f>IF(AND(OR(I160="KO",L160&lt;&gt;""),OR(I160="",J160="",K160="")),Listes!$A$52,IF(AND(L160="",I160&lt;&gt;""),Listes!$A$53,IF(AND(H160&lt;L160,N160=""),Listes!$A$54,IF(AND(K160&lt;J160,N160=""),Listes!$A$55,IF(AND(L160&lt;&gt;"",L160&lt;H160,M160=""),Listes!$A$56,IF(AND(P160="",OR(I160&lt;&gt;"",J160&lt;&gt;"",K160&lt;&gt;"")),Listes!$A$57,""))))))</f>
        <v/>
      </c>
      <c r="P160" s="133"/>
      <c r="Q160" s="84">
        <f t="shared" si="16"/>
        <v>0</v>
      </c>
      <c r="R160" s="58">
        <f t="shared" si="17"/>
        <v>0</v>
      </c>
    </row>
    <row r="161" spans="1:18" ht="20.100000000000001" customHeight="1" x14ac:dyDescent="0.25">
      <c r="A161" s="70">
        <v>155</v>
      </c>
      <c r="B161" s="53" t="str">
        <f>IF('Dépenses sur Factures'!B161="","",'Dépenses sur Factures'!B161)</f>
        <v/>
      </c>
      <c r="C161" s="53" t="str">
        <f>IF('Dépenses sur Factures'!C161="","",'Dépenses sur Factures'!C161)</f>
        <v/>
      </c>
      <c r="D161" s="53" t="str">
        <f>IF('Dépenses sur Factures'!D161="","",'Dépenses sur Factures'!D161)</f>
        <v/>
      </c>
      <c r="E161" s="53" t="str">
        <f>IF('Dépenses sur Factures'!E161="","",'Dépenses sur Factures'!E161)</f>
        <v/>
      </c>
      <c r="F161" s="96" t="str">
        <f>IF('Dépenses sur Factures'!F161="","",'Dépenses sur Factures'!F161)</f>
        <v/>
      </c>
      <c r="G161" s="96" t="str">
        <f>IF('Dépenses sur Factures'!G161="","",'Dépenses sur Factures'!G161)</f>
        <v/>
      </c>
      <c r="H161" s="54" t="str">
        <f>IF('Dépenses sur Factures'!H161="","",'Dépenses sur Factures'!H161)</f>
        <v/>
      </c>
      <c r="I161" s="126"/>
      <c r="J161" s="129" t="str">
        <f t="shared" si="14"/>
        <v/>
      </c>
      <c r="K161" s="129" t="str">
        <f t="shared" si="15"/>
        <v/>
      </c>
      <c r="L161" s="85"/>
      <c r="M161" s="236"/>
      <c r="N161" s="87"/>
      <c r="O161" s="137" t="str">
        <f>IF(AND(OR(I161="KO",L161&lt;&gt;""),OR(I161="",J161="",K161="")),Listes!$A$52,IF(AND(L161="",I161&lt;&gt;""),Listes!$A$53,IF(AND(H161&lt;L161,N161=""),Listes!$A$54,IF(AND(K161&lt;J161,N161=""),Listes!$A$55,IF(AND(L161&lt;&gt;"",L161&lt;H161,M161=""),Listes!$A$56,IF(AND(P161="",OR(I161&lt;&gt;"",J161&lt;&gt;"",K161&lt;&gt;"")),Listes!$A$57,""))))))</f>
        <v/>
      </c>
      <c r="P161" s="133"/>
      <c r="Q161" s="84">
        <f t="shared" si="16"/>
        <v>0</v>
      </c>
      <c r="R161" s="58">
        <f t="shared" si="17"/>
        <v>0</v>
      </c>
    </row>
    <row r="162" spans="1:18" ht="20.100000000000001" customHeight="1" x14ac:dyDescent="0.25">
      <c r="A162" s="70">
        <v>156</v>
      </c>
      <c r="B162" s="53" t="str">
        <f>IF('Dépenses sur Factures'!B162="","",'Dépenses sur Factures'!B162)</f>
        <v/>
      </c>
      <c r="C162" s="53" t="str">
        <f>IF('Dépenses sur Factures'!C162="","",'Dépenses sur Factures'!C162)</f>
        <v/>
      </c>
      <c r="D162" s="53" t="str">
        <f>IF('Dépenses sur Factures'!D162="","",'Dépenses sur Factures'!D162)</f>
        <v/>
      </c>
      <c r="E162" s="53" t="str">
        <f>IF('Dépenses sur Factures'!E162="","",'Dépenses sur Factures'!E162)</f>
        <v/>
      </c>
      <c r="F162" s="96" t="str">
        <f>IF('Dépenses sur Factures'!F162="","",'Dépenses sur Factures'!F162)</f>
        <v/>
      </c>
      <c r="G162" s="96" t="str">
        <f>IF('Dépenses sur Factures'!G162="","",'Dépenses sur Factures'!G162)</f>
        <v/>
      </c>
      <c r="H162" s="54" t="str">
        <f>IF('Dépenses sur Factures'!H162="","",'Dépenses sur Factures'!H162)</f>
        <v/>
      </c>
      <c r="I162" s="126"/>
      <c r="J162" s="129" t="str">
        <f t="shared" si="14"/>
        <v/>
      </c>
      <c r="K162" s="129" t="str">
        <f t="shared" si="15"/>
        <v/>
      </c>
      <c r="L162" s="85"/>
      <c r="M162" s="236"/>
      <c r="N162" s="87"/>
      <c r="O162" s="137" t="str">
        <f>IF(AND(OR(I162="KO",L162&lt;&gt;""),OR(I162="",J162="",K162="")),Listes!$A$52,IF(AND(L162="",I162&lt;&gt;""),Listes!$A$53,IF(AND(H162&lt;L162,N162=""),Listes!$A$54,IF(AND(K162&lt;J162,N162=""),Listes!$A$55,IF(AND(L162&lt;&gt;"",L162&lt;H162,M162=""),Listes!$A$56,IF(AND(P162="",OR(I162&lt;&gt;"",J162&lt;&gt;"",K162&lt;&gt;"")),Listes!$A$57,""))))))</f>
        <v/>
      </c>
      <c r="P162" s="133"/>
      <c r="Q162" s="84">
        <f t="shared" si="16"/>
        <v>0</v>
      </c>
      <c r="R162" s="58">
        <f t="shared" si="17"/>
        <v>0</v>
      </c>
    </row>
    <row r="163" spans="1:18" ht="20.100000000000001" customHeight="1" x14ac:dyDescent="0.25">
      <c r="A163" s="70">
        <v>157</v>
      </c>
      <c r="B163" s="53" t="str">
        <f>IF('Dépenses sur Factures'!B163="","",'Dépenses sur Factures'!B163)</f>
        <v/>
      </c>
      <c r="C163" s="53" t="str">
        <f>IF('Dépenses sur Factures'!C163="","",'Dépenses sur Factures'!C163)</f>
        <v/>
      </c>
      <c r="D163" s="53" t="str">
        <f>IF('Dépenses sur Factures'!D163="","",'Dépenses sur Factures'!D163)</f>
        <v/>
      </c>
      <c r="E163" s="53" t="str">
        <f>IF('Dépenses sur Factures'!E163="","",'Dépenses sur Factures'!E163)</f>
        <v/>
      </c>
      <c r="F163" s="96" t="str">
        <f>IF('Dépenses sur Factures'!F163="","",'Dépenses sur Factures'!F163)</f>
        <v/>
      </c>
      <c r="G163" s="96" t="str">
        <f>IF('Dépenses sur Factures'!G163="","",'Dépenses sur Factures'!G163)</f>
        <v/>
      </c>
      <c r="H163" s="54" t="str">
        <f>IF('Dépenses sur Factures'!H163="","",'Dépenses sur Factures'!H163)</f>
        <v/>
      </c>
      <c r="I163" s="126"/>
      <c r="J163" s="129" t="str">
        <f t="shared" si="14"/>
        <v/>
      </c>
      <c r="K163" s="129" t="str">
        <f t="shared" si="15"/>
        <v/>
      </c>
      <c r="L163" s="85"/>
      <c r="M163" s="236"/>
      <c r="N163" s="87"/>
      <c r="O163" s="137" t="str">
        <f>IF(AND(OR(I163="KO",L163&lt;&gt;""),OR(I163="",J163="",K163="")),Listes!$A$52,IF(AND(L163="",I163&lt;&gt;""),Listes!$A$53,IF(AND(H163&lt;L163,N163=""),Listes!$A$54,IF(AND(K163&lt;J163,N163=""),Listes!$A$55,IF(AND(L163&lt;&gt;"",L163&lt;H163,M163=""),Listes!$A$56,IF(AND(P163="",OR(I163&lt;&gt;"",J163&lt;&gt;"",K163&lt;&gt;"")),Listes!$A$57,""))))))</f>
        <v/>
      </c>
      <c r="P163" s="133"/>
      <c r="Q163" s="84">
        <f t="shared" si="16"/>
        <v>0</v>
      </c>
      <c r="R163" s="58">
        <f t="shared" si="17"/>
        <v>0</v>
      </c>
    </row>
    <row r="164" spans="1:18" ht="20.100000000000001" customHeight="1" x14ac:dyDescent="0.25">
      <c r="A164" s="70">
        <v>158</v>
      </c>
      <c r="B164" s="53" t="str">
        <f>IF('Dépenses sur Factures'!B164="","",'Dépenses sur Factures'!B164)</f>
        <v/>
      </c>
      <c r="C164" s="53" t="str">
        <f>IF('Dépenses sur Factures'!C164="","",'Dépenses sur Factures'!C164)</f>
        <v/>
      </c>
      <c r="D164" s="53" t="str">
        <f>IF('Dépenses sur Factures'!D164="","",'Dépenses sur Factures'!D164)</f>
        <v/>
      </c>
      <c r="E164" s="53" t="str">
        <f>IF('Dépenses sur Factures'!E164="","",'Dépenses sur Factures'!E164)</f>
        <v/>
      </c>
      <c r="F164" s="96" t="str">
        <f>IF('Dépenses sur Factures'!F164="","",'Dépenses sur Factures'!F164)</f>
        <v/>
      </c>
      <c r="G164" s="96" t="str">
        <f>IF('Dépenses sur Factures'!G164="","",'Dépenses sur Factures'!G164)</f>
        <v/>
      </c>
      <c r="H164" s="54" t="str">
        <f>IF('Dépenses sur Factures'!H164="","",'Dépenses sur Factures'!H164)</f>
        <v/>
      </c>
      <c r="I164" s="126"/>
      <c r="J164" s="129" t="str">
        <f t="shared" si="14"/>
        <v/>
      </c>
      <c r="K164" s="129" t="str">
        <f t="shared" si="15"/>
        <v/>
      </c>
      <c r="L164" s="85"/>
      <c r="M164" s="236"/>
      <c r="N164" s="87"/>
      <c r="O164" s="137" t="str">
        <f>IF(AND(OR(I164="KO",L164&lt;&gt;""),OR(I164="",J164="",K164="")),Listes!$A$52,IF(AND(L164="",I164&lt;&gt;""),Listes!$A$53,IF(AND(H164&lt;L164,N164=""),Listes!$A$54,IF(AND(K164&lt;J164,N164=""),Listes!$A$55,IF(AND(L164&lt;&gt;"",L164&lt;H164,M164=""),Listes!$A$56,IF(AND(P164="",OR(I164&lt;&gt;"",J164&lt;&gt;"",K164&lt;&gt;"")),Listes!$A$57,""))))))</f>
        <v/>
      </c>
      <c r="P164" s="133"/>
      <c r="Q164" s="84">
        <f t="shared" si="16"/>
        <v>0</v>
      </c>
      <c r="R164" s="58">
        <f t="shared" si="17"/>
        <v>0</v>
      </c>
    </row>
    <row r="165" spans="1:18" ht="20.100000000000001" customHeight="1" x14ac:dyDescent="0.25">
      <c r="A165" s="70">
        <v>159</v>
      </c>
      <c r="B165" s="53" t="str">
        <f>IF('Dépenses sur Factures'!B165="","",'Dépenses sur Factures'!B165)</f>
        <v/>
      </c>
      <c r="C165" s="53" t="str">
        <f>IF('Dépenses sur Factures'!C165="","",'Dépenses sur Factures'!C165)</f>
        <v/>
      </c>
      <c r="D165" s="53" t="str">
        <f>IF('Dépenses sur Factures'!D165="","",'Dépenses sur Factures'!D165)</f>
        <v/>
      </c>
      <c r="E165" s="53" t="str">
        <f>IF('Dépenses sur Factures'!E165="","",'Dépenses sur Factures'!E165)</f>
        <v/>
      </c>
      <c r="F165" s="96" t="str">
        <f>IF('Dépenses sur Factures'!F165="","",'Dépenses sur Factures'!F165)</f>
        <v/>
      </c>
      <c r="G165" s="96" t="str">
        <f>IF('Dépenses sur Factures'!G165="","",'Dépenses sur Factures'!G165)</f>
        <v/>
      </c>
      <c r="H165" s="54" t="str">
        <f>IF('Dépenses sur Factures'!H165="","",'Dépenses sur Factures'!H165)</f>
        <v/>
      </c>
      <c r="I165" s="126"/>
      <c r="J165" s="129" t="str">
        <f t="shared" si="14"/>
        <v/>
      </c>
      <c r="K165" s="129" t="str">
        <f t="shared" si="15"/>
        <v/>
      </c>
      <c r="L165" s="85"/>
      <c r="M165" s="236"/>
      <c r="N165" s="87"/>
      <c r="O165" s="137" t="str">
        <f>IF(AND(OR(I165="KO",L165&lt;&gt;""),OR(I165="",J165="",K165="")),Listes!$A$52,IF(AND(L165="",I165&lt;&gt;""),Listes!$A$53,IF(AND(H165&lt;L165,N165=""),Listes!$A$54,IF(AND(K165&lt;J165,N165=""),Listes!$A$55,IF(AND(L165&lt;&gt;"",L165&lt;H165,M165=""),Listes!$A$56,IF(AND(P165="",OR(I165&lt;&gt;"",J165&lt;&gt;"",K165&lt;&gt;"")),Listes!$A$57,""))))))</f>
        <v/>
      </c>
      <c r="P165" s="133"/>
      <c r="Q165" s="84">
        <f t="shared" si="16"/>
        <v>0</v>
      </c>
      <c r="R165" s="58">
        <f t="shared" si="17"/>
        <v>0</v>
      </c>
    </row>
    <row r="166" spans="1:18" ht="20.100000000000001" customHeight="1" x14ac:dyDescent="0.25">
      <c r="A166" s="70">
        <v>160</v>
      </c>
      <c r="B166" s="53" t="str">
        <f>IF('Dépenses sur Factures'!B166="","",'Dépenses sur Factures'!B166)</f>
        <v/>
      </c>
      <c r="C166" s="53" t="str">
        <f>IF('Dépenses sur Factures'!C166="","",'Dépenses sur Factures'!C166)</f>
        <v/>
      </c>
      <c r="D166" s="53" t="str">
        <f>IF('Dépenses sur Factures'!D166="","",'Dépenses sur Factures'!D166)</f>
        <v/>
      </c>
      <c r="E166" s="53" t="str">
        <f>IF('Dépenses sur Factures'!E166="","",'Dépenses sur Factures'!E166)</f>
        <v/>
      </c>
      <c r="F166" s="96" t="str">
        <f>IF('Dépenses sur Factures'!F166="","",'Dépenses sur Factures'!F166)</f>
        <v/>
      </c>
      <c r="G166" s="96" t="str">
        <f>IF('Dépenses sur Factures'!G166="","",'Dépenses sur Factures'!G166)</f>
        <v/>
      </c>
      <c r="H166" s="54" t="str">
        <f>IF('Dépenses sur Factures'!H166="","",'Dépenses sur Factures'!H166)</f>
        <v/>
      </c>
      <c r="I166" s="126"/>
      <c r="J166" s="129" t="str">
        <f t="shared" si="14"/>
        <v/>
      </c>
      <c r="K166" s="129" t="str">
        <f t="shared" si="15"/>
        <v/>
      </c>
      <c r="L166" s="85"/>
      <c r="M166" s="236"/>
      <c r="N166" s="87"/>
      <c r="O166" s="137" t="str">
        <f>IF(AND(OR(I166="KO",L166&lt;&gt;""),OR(I166="",J166="",K166="")),Listes!$A$52,IF(AND(L166="",I166&lt;&gt;""),Listes!$A$53,IF(AND(H166&lt;L166,N166=""),Listes!$A$54,IF(AND(K166&lt;J166,N166=""),Listes!$A$55,IF(AND(L166&lt;&gt;"",L166&lt;H166,M166=""),Listes!$A$56,IF(AND(P166="",OR(I166&lt;&gt;"",J166&lt;&gt;"",K166&lt;&gt;"")),Listes!$A$57,""))))))</f>
        <v/>
      </c>
      <c r="P166" s="133"/>
      <c r="Q166" s="84">
        <f t="shared" si="16"/>
        <v>0</v>
      </c>
      <c r="R166" s="58">
        <f t="shared" si="17"/>
        <v>0</v>
      </c>
    </row>
    <row r="167" spans="1:18" ht="20.100000000000001" customHeight="1" x14ac:dyDescent="0.25">
      <c r="A167" s="70">
        <v>161</v>
      </c>
      <c r="B167" s="53" t="str">
        <f>IF('Dépenses sur Factures'!B167="","",'Dépenses sur Factures'!B167)</f>
        <v/>
      </c>
      <c r="C167" s="53" t="str">
        <f>IF('Dépenses sur Factures'!C167="","",'Dépenses sur Factures'!C167)</f>
        <v/>
      </c>
      <c r="D167" s="53" t="str">
        <f>IF('Dépenses sur Factures'!D167="","",'Dépenses sur Factures'!D167)</f>
        <v/>
      </c>
      <c r="E167" s="53" t="str">
        <f>IF('Dépenses sur Factures'!E167="","",'Dépenses sur Factures'!E167)</f>
        <v/>
      </c>
      <c r="F167" s="96" t="str">
        <f>IF('Dépenses sur Factures'!F167="","",'Dépenses sur Factures'!F167)</f>
        <v/>
      </c>
      <c r="G167" s="96" t="str">
        <f>IF('Dépenses sur Factures'!G167="","",'Dépenses sur Factures'!G167)</f>
        <v/>
      </c>
      <c r="H167" s="54" t="str">
        <f>IF('Dépenses sur Factures'!H167="","",'Dépenses sur Factures'!H167)</f>
        <v/>
      </c>
      <c r="I167" s="126"/>
      <c r="J167" s="129" t="str">
        <f t="shared" si="14"/>
        <v/>
      </c>
      <c r="K167" s="129" t="str">
        <f t="shared" si="15"/>
        <v/>
      </c>
      <c r="L167" s="85"/>
      <c r="M167" s="236"/>
      <c r="N167" s="87"/>
      <c r="O167" s="137" t="str">
        <f>IF(AND(OR(I167="KO",L167&lt;&gt;""),OR(I167="",J167="",K167="")),Listes!$A$52,IF(AND(L167="",I167&lt;&gt;""),Listes!$A$53,IF(AND(H167&lt;L167,N167=""),Listes!$A$54,IF(AND(K167&lt;J167,N167=""),Listes!$A$55,IF(AND(L167&lt;&gt;"",L167&lt;H167,M167=""),Listes!$A$56,IF(AND(P167="",OR(I167&lt;&gt;"",J167&lt;&gt;"",K167&lt;&gt;"")),Listes!$A$57,""))))))</f>
        <v/>
      </c>
      <c r="P167" s="133"/>
      <c r="Q167" s="84">
        <f t="shared" si="16"/>
        <v>0</v>
      </c>
      <c r="R167" s="58">
        <f t="shared" si="17"/>
        <v>0</v>
      </c>
    </row>
    <row r="168" spans="1:18" ht="20.100000000000001" customHeight="1" x14ac:dyDescent="0.25">
      <c r="A168" s="70">
        <v>162</v>
      </c>
      <c r="B168" s="53" t="str">
        <f>IF('Dépenses sur Factures'!B168="","",'Dépenses sur Factures'!B168)</f>
        <v/>
      </c>
      <c r="C168" s="53" t="str">
        <f>IF('Dépenses sur Factures'!C168="","",'Dépenses sur Factures'!C168)</f>
        <v/>
      </c>
      <c r="D168" s="53" t="str">
        <f>IF('Dépenses sur Factures'!D168="","",'Dépenses sur Factures'!D168)</f>
        <v/>
      </c>
      <c r="E168" s="53" t="str">
        <f>IF('Dépenses sur Factures'!E168="","",'Dépenses sur Factures'!E168)</f>
        <v/>
      </c>
      <c r="F168" s="96" t="str">
        <f>IF('Dépenses sur Factures'!F168="","",'Dépenses sur Factures'!F168)</f>
        <v/>
      </c>
      <c r="G168" s="96" t="str">
        <f>IF('Dépenses sur Factures'!G168="","",'Dépenses sur Factures'!G168)</f>
        <v/>
      </c>
      <c r="H168" s="54" t="str">
        <f>IF('Dépenses sur Factures'!H168="","",'Dépenses sur Factures'!H168)</f>
        <v/>
      </c>
      <c r="I168" s="126"/>
      <c r="J168" s="129" t="str">
        <f t="shared" si="14"/>
        <v/>
      </c>
      <c r="K168" s="129" t="str">
        <f t="shared" si="15"/>
        <v/>
      </c>
      <c r="L168" s="85"/>
      <c r="M168" s="236"/>
      <c r="N168" s="87"/>
      <c r="O168" s="137" t="str">
        <f>IF(AND(OR(I168="KO",L168&lt;&gt;""),OR(I168="",J168="",K168="")),Listes!$A$52,IF(AND(L168="",I168&lt;&gt;""),Listes!$A$53,IF(AND(H168&lt;L168,N168=""),Listes!$A$54,IF(AND(K168&lt;J168,N168=""),Listes!$A$55,IF(AND(L168&lt;&gt;"",L168&lt;H168,M168=""),Listes!$A$56,IF(AND(P168="",OR(I168&lt;&gt;"",J168&lt;&gt;"",K168&lt;&gt;"")),Listes!$A$57,""))))))</f>
        <v/>
      </c>
      <c r="P168" s="133"/>
      <c r="Q168" s="84">
        <f t="shared" si="16"/>
        <v>0</v>
      </c>
      <c r="R168" s="58">
        <f t="shared" si="17"/>
        <v>0</v>
      </c>
    </row>
    <row r="169" spans="1:18" ht="20.100000000000001" customHeight="1" x14ac:dyDescent="0.25">
      <c r="A169" s="70">
        <v>163</v>
      </c>
      <c r="B169" s="53" t="str">
        <f>IF('Dépenses sur Factures'!B169="","",'Dépenses sur Factures'!B169)</f>
        <v/>
      </c>
      <c r="C169" s="53" t="str">
        <f>IF('Dépenses sur Factures'!C169="","",'Dépenses sur Factures'!C169)</f>
        <v/>
      </c>
      <c r="D169" s="53" t="str">
        <f>IF('Dépenses sur Factures'!D169="","",'Dépenses sur Factures'!D169)</f>
        <v/>
      </c>
      <c r="E169" s="53" t="str">
        <f>IF('Dépenses sur Factures'!E169="","",'Dépenses sur Factures'!E169)</f>
        <v/>
      </c>
      <c r="F169" s="96" t="str">
        <f>IF('Dépenses sur Factures'!F169="","",'Dépenses sur Factures'!F169)</f>
        <v/>
      </c>
      <c r="G169" s="96" t="str">
        <f>IF('Dépenses sur Factures'!G169="","",'Dépenses sur Factures'!G169)</f>
        <v/>
      </c>
      <c r="H169" s="54" t="str">
        <f>IF('Dépenses sur Factures'!H169="","",'Dépenses sur Factures'!H169)</f>
        <v/>
      </c>
      <c r="I169" s="126"/>
      <c r="J169" s="129" t="str">
        <f t="shared" si="14"/>
        <v/>
      </c>
      <c r="K169" s="129" t="str">
        <f t="shared" si="15"/>
        <v/>
      </c>
      <c r="L169" s="85"/>
      <c r="M169" s="236"/>
      <c r="N169" s="87"/>
      <c r="O169" s="137" t="str">
        <f>IF(AND(OR(I169="KO",L169&lt;&gt;""),OR(I169="",J169="",K169="")),Listes!$A$52,IF(AND(L169="",I169&lt;&gt;""),Listes!$A$53,IF(AND(H169&lt;L169,N169=""),Listes!$A$54,IF(AND(K169&lt;J169,N169=""),Listes!$A$55,IF(AND(L169&lt;&gt;"",L169&lt;H169,M169=""),Listes!$A$56,IF(AND(P169="",OR(I169&lt;&gt;"",J169&lt;&gt;"",K169&lt;&gt;"")),Listes!$A$57,""))))))</f>
        <v/>
      </c>
      <c r="P169" s="133"/>
      <c r="Q169" s="84">
        <f t="shared" si="16"/>
        <v>0</v>
      </c>
      <c r="R169" s="58">
        <f t="shared" si="17"/>
        <v>0</v>
      </c>
    </row>
    <row r="170" spans="1:18" ht="20.100000000000001" customHeight="1" x14ac:dyDescent="0.25">
      <c r="A170" s="70">
        <v>164</v>
      </c>
      <c r="B170" s="53" t="str">
        <f>IF('Dépenses sur Factures'!B170="","",'Dépenses sur Factures'!B170)</f>
        <v/>
      </c>
      <c r="C170" s="53" t="str">
        <f>IF('Dépenses sur Factures'!C170="","",'Dépenses sur Factures'!C170)</f>
        <v/>
      </c>
      <c r="D170" s="53" t="str">
        <f>IF('Dépenses sur Factures'!D170="","",'Dépenses sur Factures'!D170)</f>
        <v/>
      </c>
      <c r="E170" s="53" t="str">
        <f>IF('Dépenses sur Factures'!E170="","",'Dépenses sur Factures'!E170)</f>
        <v/>
      </c>
      <c r="F170" s="96" t="str">
        <f>IF('Dépenses sur Factures'!F170="","",'Dépenses sur Factures'!F170)</f>
        <v/>
      </c>
      <c r="G170" s="96" t="str">
        <f>IF('Dépenses sur Factures'!G170="","",'Dépenses sur Factures'!G170)</f>
        <v/>
      </c>
      <c r="H170" s="54" t="str">
        <f>IF('Dépenses sur Factures'!H170="","",'Dépenses sur Factures'!H170)</f>
        <v/>
      </c>
      <c r="I170" s="126"/>
      <c r="J170" s="129" t="str">
        <f t="shared" si="14"/>
        <v/>
      </c>
      <c r="K170" s="129" t="str">
        <f t="shared" si="15"/>
        <v/>
      </c>
      <c r="L170" s="85"/>
      <c r="M170" s="236"/>
      <c r="N170" s="87"/>
      <c r="O170" s="137" t="str">
        <f>IF(AND(OR(I170="KO",L170&lt;&gt;""),OR(I170="",J170="",K170="")),Listes!$A$52,IF(AND(L170="",I170&lt;&gt;""),Listes!$A$53,IF(AND(H170&lt;L170,N170=""),Listes!$A$54,IF(AND(K170&lt;J170,N170=""),Listes!$A$55,IF(AND(L170&lt;&gt;"",L170&lt;H170,M170=""),Listes!$A$56,IF(AND(P170="",OR(I170&lt;&gt;"",J170&lt;&gt;"",K170&lt;&gt;"")),Listes!$A$57,""))))))</f>
        <v/>
      </c>
      <c r="P170" s="133"/>
      <c r="Q170" s="84">
        <f t="shared" si="16"/>
        <v>0</v>
      </c>
      <c r="R170" s="58">
        <f t="shared" si="17"/>
        <v>0</v>
      </c>
    </row>
    <row r="171" spans="1:18" ht="20.100000000000001" customHeight="1" x14ac:dyDescent="0.25">
      <c r="A171" s="70">
        <v>165</v>
      </c>
      <c r="B171" s="53" t="str">
        <f>IF('Dépenses sur Factures'!B171="","",'Dépenses sur Factures'!B171)</f>
        <v/>
      </c>
      <c r="C171" s="53" t="str">
        <f>IF('Dépenses sur Factures'!C171="","",'Dépenses sur Factures'!C171)</f>
        <v/>
      </c>
      <c r="D171" s="53" t="str">
        <f>IF('Dépenses sur Factures'!D171="","",'Dépenses sur Factures'!D171)</f>
        <v/>
      </c>
      <c r="E171" s="53" t="str">
        <f>IF('Dépenses sur Factures'!E171="","",'Dépenses sur Factures'!E171)</f>
        <v/>
      </c>
      <c r="F171" s="96" t="str">
        <f>IF('Dépenses sur Factures'!F171="","",'Dépenses sur Factures'!F171)</f>
        <v/>
      </c>
      <c r="G171" s="96" t="str">
        <f>IF('Dépenses sur Factures'!G171="","",'Dépenses sur Factures'!G171)</f>
        <v/>
      </c>
      <c r="H171" s="54" t="str">
        <f>IF('Dépenses sur Factures'!H171="","",'Dépenses sur Factures'!H171)</f>
        <v/>
      </c>
      <c r="I171" s="126"/>
      <c r="J171" s="129" t="str">
        <f t="shared" si="14"/>
        <v/>
      </c>
      <c r="K171" s="129" t="str">
        <f t="shared" si="15"/>
        <v/>
      </c>
      <c r="L171" s="85"/>
      <c r="M171" s="236"/>
      <c r="N171" s="87"/>
      <c r="O171" s="137" t="str">
        <f>IF(AND(OR(I171="KO",L171&lt;&gt;""),OR(I171="",J171="",K171="")),Listes!$A$52,IF(AND(L171="",I171&lt;&gt;""),Listes!$A$53,IF(AND(H171&lt;L171,N171=""),Listes!$A$54,IF(AND(K171&lt;J171,N171=""),Listes!$A$55,IF(AND(L171&lt;&gt;"",L171&lt;H171,M171=""),Listes!$A$56,IF(AND(P171="",OR(I171&lt;&gt;"",J171&lt;&gt;"",K171&lt;&gt;"")),Listes!$A$57,""))))))</f>
        <v/>
      </c>
      <c r="P171" s="133"/>
      <c r="Q171" s="84">
        <f t="shared" si="16"/>
        <v>0</v>
      </c>
      <c r="R171" s="58">
        <f t="shared" si="17"/>
        <v>0</v>
      </c>
    </row>
    <row r="172" spans="1:18" ht="20.100000000000001" customHeight="1" x14ac:dyDescent="0.25">
      <c r="A172" s="70">
        <v>166</v>
      </c>
      <c r="B172" s="53" t="str">
        <f>IF('Dépenses sur Factures'!B172="","",'Dépenses sur Factures'!B172)</f>
        <v/>
      </c>
      <c r="C172" s="53" t="str">
        <f>IF('Dépenses sur Factures'!C172="","",'Dépenses sur Factures'!C172)</f>
        <v/>
      </c>
      <c r="D172" s="53" t="str">
        <f>IF('Dépenses sur Factures'!D172="","",'Dépenses sur Factures'!D172)</f>
        <v/>
      </c>
      <c r="E172" s="53" t="str">
        <f>IF('Dépenses sur Factures'!E172="","",'Dépenses sur Factures'!E172)</f>
        <v/>
      </c>
      <c r="F172" s="96" t="str">
        <f>IF('Dépenses sur Factures'!F172="","",'Dépenses sur Factures'!F172)</f>
        <v/>
      </c>
      <c r="G172" s="96" t="str">
        <f>IF('Dépenses sur Factures'!G172="","",'Dépenses sur Factures'!G172)</f>
        <v/>
      </c>
      <c r="H172" s="54" t="str">
        <f>IF('Dépenses sur Factures'!H172="","",'Dépenses sur Factures'!H172)</f>
        <v/>
      </c>
      <c r="I172" s="126"/>
      <c r="J172" s="129" t="str">
        <f t="shared" si="14"/>
        <v/>
      </c>
      <c r="K172" s="129" t="str">
        <f t="shared" si="15"/>
        <v/>
      </c>
      <c r="L172" s="85"/>
      <c r="M172" s="236"/>
      <c r="N172" s="87"/>
      <c r="O172" s="137" t="str">
        <f>IF(AND(OR(I172="KO",L172&lt;&gt;""),OR(I172="",J172="",K172="")),Listes!$A$52,IF(AND(L172="",I172&lt;&gt;""),Listes!$A$53,IF(AND(H172&lt;L172,N172=""),Listes!$A$54,IF(AND(K172&lt;J172,N172=""),Listes!$A$55,IF(AND(L172&lt;&gt;"",L172&lt;H172,M172=""),Listes!$A$56,IF(AND(P172="",OR(I172&lt;&gt;"",J172&lt;&gt;"",K172&lt;&gt;"")),Listes!$A$57,""))))))</f>
        <v/>
      </c>
      <c r="P172" s="133"/>
      <c r="Q172" s="84">
        <f t="shared" si="16"/>
        <v>0</v>
      </c>
      <c r="R172" s="58">
        <f t="shared" si="17"/>
        <v>0</v>
      </c>
    </row>
    <row r="173" spans="1:18" ht="20.100000000000001" customHeight="1" x14ac:dyDescent="0.25">
      <c r="A173" s="70">
        <v>167</v>
      </c>
      <c r="B173" s="53" t="str">
        <f>IF('Dépenses sur Factures'!B173="","",'Dépenses sur Factures'!B173)</f>
        <v/>
      </c>
      <c r="C173" s="53" t="str">
        <f>IF('Dépenses sur Factures'!C173="","",'Dépenses sur Factures'!C173)</f>
        <v/>
      </c>
      <c r="D173" s="53" t="str">
        <f>IF('Dépenses sur Factures'!D173="","",'Dépenses sur Factures'!D173)</f>
        <v/>
      </c>
      <c r="E173" s="53" t="str">
        <f>IF('Dépenses sur Factures'!E173="","",'Dépenses sur Factures'!E173)</f>
        <v/>
      </c>
      <c r="F173" s="96" t="str">
        <f>IF('Dépenses sur Factures'!F173="","",'Dépenses sur Factures'!F173)</f>
        <v/>
      </c>
      <c r="G173" s="96" t="str">
        <f>IF('Dépenses sur Factures'!G173="","",'Dépenses sur Factures'!G173)</f>
        <v/>
      </c>
      <c r="H173" s="54" t="str">
        <f>IF('Dépenses sur Factures'!H173="","",'Dépenses sur Factures'!H173)</f>
        <v/>
      </c>
      <c r="I173" s="126"/>
      <c r="J173" s="129" t="str">
        <f t="shared" si="14"/>
        <v/>
      </c>
      <c r="K173" s="129" t="str">
        <f t="shared" si="15"/>
        <v/>
      </c>
      <c r="L173" s="85"/>
      <c r="M173" s="236"/>
      <c r="N173" s="87"/>
      <c r="O173" s="137" t="str">
        <f>IF(AND(OR(I173="KO",L173&lt;&gt;""),OR(I173="",J173="",K173="")),Listes!$A$52,IF(AND(L173="",I173&lt;&gt;""),Listes!$A$53,IF(AND(H173&lt;L173,N173=""),Listes!$A$54,IF(AND(K173&lt;J173,N173=""),Listes!$A$55,IF(AND(L173&lt;&gt;"",L173&lt;H173,M173=""),Listes!$A$56,IF(AND(P173="",OR(I173&lt;&gt;"",J173&lt;&gt;"",K173&lt;&gt;"")),Listes!$A$57,""))))))</f>
        <v/>
      </c>
      <c r="P173" s="133"/>
      <c r="Q173" s="84">
        <f t="shared" si="16"/>
        <v>0</v>
      </c>
      <c r="R173" s="58">
        <f t="shared" si="17"/>
        <v>0</v>
      </c>
    </row>
    <row r="174" spans="1:18" ht="20.100000000000001" customHeight="1" x14ac:dyDescent="0.25">
      <c r="A174" s="70">
        <v>168</v>
      </c>
      <c r="B174" s="53" t="str">
        <f>IF('Dépenses sur Factures'!B174="","",'Dépenses sur Factures'!B174)</f>
        <v/>
      </c>
      <c r="C174" s="53" t="str">
        <f>IF('Dépenses sur Factures'!C174="","",'Dépenses sur Factures'!C174)</f>
        <v/>
      </c>
      <c r="D174" s="53" t="str">
        <f>IF('Dépenses sur Factures'!D174="","",'Dépenses sur Factures'!D174)</f>
        <v/>
      </c>
      <c r="E174" s="53" t="str">
        <f>IF('Dépenses sur Factures'!E174="","",'Dépenses sur Factures'!E174)</f>
        <v/>
      </c>
      <c r="F174" s="96" t="str">
        <f>IF('Dépenses sur Factures'!F174="","",'Dépenses sur Factures'!F174)</f>
        <v/>
      </c>
      <c r="G174" s="96" t="str">
        <f>IF('Dépenses sur Factures'!G174="","",'Dépenses sur Factures'!G174)</f>
        <v/>
      </c>
      <c r="H174" s="54" t="str">
        <f>IF('Dépenses sur Factures'!H174="","",'Dépenses sur Factures'!H174)</f>
        <v/>
      </c>
      <c r="I174" s="126"/>
      <c r="J174" s="129" t="str">
        <f t="shared" si="14"/>
        <v/>
      </c>
      <c r="K174" s="129" t="str">
        <f t="shared" si="15"/>
        <v/>
      </c>
      <c r="L174" s="85"/>
      <c r="M174" s="236"/>
      <c r="N174" s="87"/>
      <c r="O174" s="137" t="str">
        <f>IF(AND(OR(I174="KO",L174&lt;&gt;""),OR(I174="",J174="",K174="")),Listes!$A$52,IF(AND(L174="",I174&lt;&gt;""),Listes!$A$53,IF(AND(H174&lt;L174,N174=""),Listes!$A$54,IF(AND(K174&lt;J174,N174=""),Listes!$A$55,IF(AND(L174&lt;&gt;"",L174&lt;H174,M174=""),Listes!$A$56,IF(AND(P174="",OR(I174&lt;&gt;"",J174&lt;&gt;"",K174&lt;&gt;"")),Listes!$A$57,""))))))</f>
        <v/>
      </c>
      <c r="P174" s="133"/>
      <c r="Q174" s="84">
        <f t="shared" si="16"/>
        <v>0</v>
      </c>
      <c r="R174" s="58">
        <f t="shared" si="17"/>
        <v>0</v>
      </c>
    </row>
    <row r="175" spans="1:18" ht="20.100000000000001" customHeight="1" x14ac:dyDescent="0.25">
      <c r="A175" s="70">
        <v>169</v>
      </c>
      <c r="B175" s="53" t="str">
        <f>IF('Dépenses sur Factures'!B175="","",'Dépenses sur Factures'!B175)</f>
        <v/>
      </c>
      <c r="C175" s="53" t="str">
        <f>IF('Dépenses sur Factures'!C175="","",'Dépenses sur Factures'!C175)</f>
        <v/>
      </c>
      <c r="D175" s="53" t="str">
        <f>IF('Dépenses sur Factures'!D175="","",'Dépenses sur Factures'!D175)</f>
        <v/>
      </c>
      <c r="E175" s="53" t="str">
        <f>IF('Dépenses sur Factures'!E175="","",'Dépenses sur Factures'!E175)</f>
        <v/>
      </c>
      <c r="F175" s="96" t="str">
        <f>IF('Dépenses sur Factures'!F175="","",'Dépenses sur Factures'!F175)</f>
        <v/>
      </c>
      <c r="G175" s="96" t="str">
        <f>IF('Dépenses sur Factures'!G175="","",'Dépenses sur Factures'!G175)</f>
        <v/>
      </c>
      <c r="H175" s="54" t="str">
        <f>IF('Dépenses sur Factures'!H175="","",'Dépenses sur Factures'!H175)</f>
        <v/>
      </c>
      <c r="I175" s="126"/>
      <c r="J175" s="129" t="str">
        <f t="shared" si="14"/>
        <v/>
      </c>
      <c r="K175" s="129" t="str">
        <f t="shared" si="15"/>
        <v/>
      </c>
      <c r="L175" s="85"/>
      <c r="M175" s="236"/>
      <c r="N175" s="87"/>
      <c r="O175" s="137" t="str">
        <f>IF(AND(OR(I175="KO",L175&lt;&gt;""),OR(I175="",J175="",K175="")),Listes!$A$52,IF(AND(L175="",I175&lt;&gt;""),Listes!$A$53,IF(AND(H175&lt;L175,N175=""),Listes!$A$54,IF(AND(K175&lt;J175,N175=""),Listes!$A$55,IF(AND(L175&lt;&gt;"",L175&lt;H175,M175=""),Listes!$A$56,IF(AND(P175="",OR(I175&lt;&gt;"",J175&lt;&gt;"",K175&lt;&gt;"")),Listes!$A$57,""))))))</f>
        <v/>
      </c>
      <c r="P175" s="133"/>
      <c r="Q175" s="84">
        <f t="shared" si="16"/>
        <v>0</v>
      </c>
      <c r="R175" s="58">
        <f t="shared" si="17"/>
        <v>0</v>
      </c>
    </row>
    <row r="176" spans="1:18" ht="20.100000000000001" customHeight="1" x14ac:dyDescent="0.25">
      <c r="A176" s="70">
        <v>170</v>
      </c>
      <c r="B176" s="53" t="str">
        <f>IF('Dépenses sur Factures'!B176="","",'Dépenses sur Factures'!B176)</f>
        <v/>
      </c>
      <c r="C176" s="53" t="str">
        <f>IF('Dépenses sur Factures'!C176="","",'Dépenses sur Factures'!C176)</f>
        <v/>
      </c>
      <c r="D176" s="53" t="str">
        <f>IF('Dépenses sur Factures'!D176="","",'Dépenses sur Factures'!D176)</f>
        <v/>
      </c>
      <c r="E176" s="53" t="str">
        <f>IF('Dépenses sur Factures'!E176="","",'Dépenses sur Factures'!E176)</f>
        <v/>
      </c>
      <c r="F176" s="96" t="str">
        <f>IF('Dépenses sur Factures'!F176="","",'Dépenses sur Factures'!F176)</f>
        <v/>
      </c>
      <c r="G176" s="96" t="str">
        <f>IF('Dépenses sur Factures'!G176="","",'Dépenses sur Factures'!G176)</f>
        <v/>
      </c>
      <c r="H176" s="54" t="str">
        <f>IF('Dépenses sur Factures'!H176="","",'Dépenses sur Factures'!H176)</f>
        <v/>
      </c>
      <c r="I176" s="126"/>
      <c r="J176" s="129" t="str">
        <f t="shared" si="14"/>
        <v/>
      </c>
      <c r="K176" s="129" t="str">
        <f t="shared" si="15"/>
        <v/>
      </c>
      <c r="L176" s="85"/>
      <c r="M176" s="236"/>
      <c r="N176" s="87"/>
      <c r="O176" s="137" t="str">
        <f>IF(AND(OR(I176="KO",L176&lt;&gt;""),OR(I176="",J176="",K176="")),Listes!$A$52,IF(AND(L176="",I176&lt;&gt;""),Listes!$A$53,IF(AND(H176&lt;L176,N176=""),Listes!$A$54,IF(AND(K176&lt;J176,N176=""),Listes!$A$55,IF(AND(L176&lt;&gt;"",L176&lt;H176,M176=""),Listes!$A$56,IF(AND(P176="",OR(I176&lt;&gt;"",J176&lt;&gt;"",K176&lt;&gt;"")),Listes!$A$57,""))))))</f>
        <v/>
      </c>
      <c r="P176" s="133"/>
      <c r="Q176" s="84">
        <f t="shared" si="16"/>
        <v>0</v>
      </c>
      <c r="R176" s="58">
        <f t="shared" si="17"/>
        <v>0</v>
      </c>
    </row>
    <row r="177" spans="1:18" ht="20.100000000000001" customHeight="1" x14ac:dyDescent="0.25">
      <c r="A177" s="70">
        <v>171</v>
      </c>
      <c r="B177" s="53" t="str">
        <f>IF('Dépenses sur Factures'!B177="","",'Dépenses sur Factures'!B177)</f>
        <v/>
      </c>
      <c r="C177" s="53" t="str">
        <f>IF('Dépenses sur Factures'!C177="","",'Dépenses sur Factures'!C177)</f>
        <v/>
      </c>
      <c r="D177" s="53" t="str">
        <f>IF('Dépenses sur Factures'!D177="","",'Dépenses sur Factures'!D177)</f>
        <v/>
      </c>
      <c r="E177" s="53" t="str">
        <f>IF('Dépenses sur Factures'!E177="","",'Dépenses sur Factures'!E177)</f>
        <v/>
      </c>
      <c r="F177" s="96" t="str">
        <f>IF('Dépenses sur Factures'!F177="","",'Dépenses sur Factures'!F177)</f>
        <v/>
      </c>
      <c r="G177" s="96" t="str">
        <f>IF('Dépenses sur Factures'!G177="","",'Dépenses sur Factures'!G177)</f>
        <v/>
      </c>
      <c r="H177" s="54" t="str">
        <f>IF('Dépenses sur Factures'!H177="","",'Dépenses sur Factures'!H177)</f>
        <v/>
      </c>
      <c r="I177" s="126"/>
      <c r="J177" s="129" t="str">
        <f t="shared" si="14"/>
        <v/>
      </c>
      <c r="K177" s="129" t="str">
        <f t="shared" si="15"/>
        <v/>
      </c>
      <c r="L177" s="85"/>
      <c r="M177" s="236"/>
      <c r="N177" s="87"/>
      <c r="O177" s="137" t="str">
        <f>IF(AND(OR(I177="KO",L177&lt;&gt;""),OR(I177="",J177="",K177="")),Listes!$A$52,IF(AND(L177="",I177&lt;&gt;""),Listes!$A$53,IF(AND(H177&lt;L177,N177=""),Listes!$A$54,IF(AND(K177&lt;J177,N177=""),Listes!$A$55,IF(AND(L177&lt;&gt;"",L177&lt;H177,M177=""),Listes!$A$56,IF(AND(P177="",OR(I177&lt;&gt;"",J177&lt;&gt;"",K177&lt;&gt;"")),Listes!$A$57,""))))))</f>
        <v/>
      </c>
      <c r="P177" s="133"/>
      <c r="Q177" s="84">
        <f t="shared" si="16"/>
        <v>0</v>
      </c>
      <c r="R177" s="58">
        <f t="shared" si="17"/>
        <v>0</v>
      </c>
    </row>
    <row r="178" spans="1:18" ht="20.100000000000001" customHeight="1" x14ac:dyDescent="0.25">
      <c r="A178" s="70">
        <v>172</v>
      </c>
      <c r="B178" s="53" t="str">
        <f>IF('Dépenses sur Factures'!B178="","",'Dépenses sur Factures'!B178)</f>
        <v/>
      </c>
      <c r="C178" s="53" t="str">
        <f>IF('Dépenses sur Factures'!C178="","",'Dépenses sur Factures'!C178)</f>
        <v/>
      </c>
      <c r="D178" s="53" t="str">
        <f>IF('Dépenses sur Factures'!D178="","",'Dépenses sur Factures'!D178)</f>
        <v/>
      </c>
      <c r="E178" s="53" t="str">
        <f>IF('Dépenses sur Factures'!E178="","",'Dépenses sur Factures'!E178)</f>
        <v/>
      </c>
      <c r="F178" s="96" t="str">
        <f>IF('Dépenses sur Factures'!F178="","",'Dépenses sur Factures'!F178)</f>
        <v/>
      </c>
      <c r="G178" s="96" t="str">
        <f>IF('Dépenses sur Factures'!G178="","",'Dépenses sur Factures'!G178)</f>
        <v/>
      </c>
      <c r="H178" s="54" t="str">
        <f>IF('Dépenses sur Factures'!H178="","",'Dépenses sur Factures'!H178)</f>
        <v/>
      </c>
      <c r="I178" s="126"/>
      <c r="J178" s="129" t="str">
        <f t="shared" si="14"/>
        <v/>
      </c>
      <c r="K178" s="129" t="str">
        <f t="shared" si="15"/>
        <v/>
      </c>
      <c r="L178" s="85"/>
      <c r="M178" s="236"/>
      <c r="N178" s="87"/>
      <c r="O178" s="137" t="str">
        <f>IF(AND(OR(I178="KO",L178&lt;&gt;""),OR(I178="",J178="",K178="")),Listes!$A$52,IF(AND(L178="",I178&lt;&gt;""),Listes!$A$53,IF(AND(H178&lt;L178,N178=""),Listes!$A$54,IF(AND(K178&lt;J178,N178=""),Listes!$A$55,IF(AND(L178&lt;&gt;"",L178&lt;H178,M178=""),Listes!$A$56,IF(AND(P178="",OR(I178&lt;&gt;"",J178&lt;&gt;"",K178&lt;&gt;"")),Listes!$A$57,""))))))</f>
        <v/>
      </c>
      <c r="P178" s="133"/>
      <c r="Q178" s="84">
        <f t="shared" si="16"/>
        <v>0</v>
      </c>
      <c r="R178" s="58">
        <f t="shared" si="17"/>
        <v>0</v>
      </c>
    </row>
    <row r="179" spans="1:18" ht="20.100000000000001" customHeight="1" x14ac:dyDescent="0.25">
      <c r="A179" s="70">
        <v>173</v>
      </c>
      <c r="B179" s="53" t="str">
        <f>IF('Dépenses sur Factures'!B179="","",'Dépenses sur Factures'!B179)</f>
        <v/>
      </c>
      <c r="C179" s="53" t="str">
        <f>IF('Dépenses sur Factures'!C179="","",'Dépenses sur Factures'!C179)</f>
        <v/>
      </c>
      <c r="D179" s="53" t="str">
        <f>IF('Dépenses sur Factures'!D179="","",'Dépenses sur Factures'!D179)</f>
        <v/>
      </c>
      <c r="E179" s="53" t="str">
        <f>IF('Dépenses sur Factures'!E179="","",'Dépenses sur Factures'!E179)</f>
        <v/>
      </c>
      <c r="F179" s="96" t="str">
        <f>IF('Dépenses sur Factures'!F179="","",'Dépenses sur Factures'!F179)</f>
        <v/>
      </c>
      <c r="G179" s="96" t="str">
        <f>IF('Dépenses sur Factures'!G179="","",'Dépenses sur Factures'!G179)</f>
        <v/>
      </c>
      <c r="H179" s="54" t="str">
        <f>IF('Dépenses sur Factures'!H179="","",'Dépenses sur Factures'!H179)</f>
        <v/>
      </c>
      <c r="I179" s="126"/>
      <c r="J179" s="129" t="str">
        <f t="shared" si="14"/>
        <v/>
      </c>
      <c r="K179" s="129" t="str">
        <f t="shared" si="15"/>
        <v/>
      </c>
      <c r="L179" s="85"/>
      <c r="M179" s="236"/>
      <c r="N179" s="87"/>
      <c r="O179" s="137" t="str">
        <f>IF(AND(OR(I179="KO",L179&lt;&gt;""),OR(I179="",J179="",K179="")),Listes!$A$52,IF(AND(L179="",I179&lt;&gt;""),Listes!$A$53,IF(AND(H179&lt;L179,N179=""),Listes!$A$54,IF(AND(K179&lt;J179,N179=""),Listes!$A$55,IF(AND(L179&lt;&gt;"",L179&lt;H179,M179=""),Listes!$A$56,IF(AND(P179="",OR(I179&lt;&gt;"",J179&lt;&gt;"",K179&lt;&gt;"")),Listes!$A$57,""))))))</f>
        <v/>
      </c>
      <c r="P179" s="133"/>
      <c r="Q179" s="84">
        <f t="shared" si="16"/>
        <v>0</v>
      </c>
      <c r="R179" s="58">
        <f t="shared" si="17"/>
        <v>0</v>
      </c>
    </row>
    <row r="180" spans="1:18" ht="20.100000000000001" customHeight="1" x14ac:dyDescent="0.25">
      <c r="A180" s="70">
        <v>174</v>
      </c>
      <c r="B180" s="53" t="str">
        <f>IF('Dépenses sur Factures'!B180="","",'Dépenses sur Factures'!B180)</f>
        <v/>
      </c>
      <c r="C180" s="53" t="str">
        <f>IF('Dépenses sur Factures'!C180="","",'Dépenses sur Factures'!C180)</f>
        <v/>
      </c>
      <c r="D180" s="53" t="str">
        <f>IF('Dépenses sur Factures'!D180="","",'Dépenses sur Factures'!D180)</f>
        <v/>
      </c>
      <c r="E180" s="53" t="str">
        <f>IF('Dépenses sur Factures'!E180="","",'Dépenses sur Factures'!E180)</f>
        <v/>
      </c>
      <c r="F180" s="96" t="str">
        <f>IF('Dépenses sur Factures'!F180="","",'Dépenses sur Factures'!F180)</f>
        <v/>
      </c>
      <c r="G180" s="96" t="str">
        <f>IF('Dépenses sur Factures'!G180="","",'Dépenses sur Factures'!G180)</f>
        <v/>
      </c>
      <c r="H180" s="54" t="str">
        <f>IF('Dépenses sur Factures'!H180="","",'Dépenses sur Factures'!H180)</f>
        <v/>
      </c>
      <c r="I180" s="126"/>
      <c r="J180" s="129" t="str">
        <f t="shared" si="14"/>
        <v/>
      </c>
      <c r="K180" s="129" t="str">
        <f t="shared" si="15"/>
        <v/>
      </c>
      <c r="L180" s="85"/>
      <c r="M180" s="236"/>
      <c r="N180" s="87"/>
      <c r="O180" s="137" t="str">
        <f>IF(AND(OR(I180="KO",L180&lt;&gt;""),OR(I180="",J180="",K180="")),Listes!$A$52,IF(AND(L180="",I180&lt;&gt;""),Listes!$A$53,IF(AND(H180&lt;L180,N180=""),Listes!$A$54,IF(AND(K180&lt;J180,N180=""),Listes!$A$55,IF(AND(L180&lt;&gt;"",L180&lt;H180,M180=""),Listes!$A$56,IF(AND(P180="",OR(I180&lt;&gt;"",J180&lt;&gt;"",K180&lt;&gt;"")),Listes!$A$57,""))))))</f>
        <v/>
      </c>
      <c r="P180" s="133"/>
      <c r="Q180" s="84">
        <f t="shared" si="16"/>
        <v>0</v>
      </c>
      <c r="R180" s="58">
        <f t="shared" si="17"/>
        <v>0</v>
      </c>
    </row>
    <row r="181" spans="1:18" ht="20.100000000000001" customHeight="1" x14ac:dyDescent="0.25">
      <c r="A181" s="70">
        <v>175</v>
      </c>
      <c r="B181" s="53" t="str">
        <f>IF('Dépenses sur Factures'!B181="","",'Dépenses sur Factures'!B181)</f>
        <v/>
      </c>
      <c r="C181" s="53" t="str">
        <f>IF('Dépenses sur Factures'!C181="","",'Dépenses sur Factures'!C181)</f>
        <v/>
      </c>
      <c r="D181" s="53" t="str">
        <f>IF('Dépenses sur Factures'!D181="","",'Dépenses sur Factures'!D181)</f>
        <v/>
      </c>
      <c r="E181" s="53" t="str">
        <f>IF('Dépenses sur Factures'!E181="","",'Dépenses sur Factures'!E181)</f>
        <v/>
      </c>
      <c r="F181" s="96" t="str">
        <f>IF('Dépenses sur Factures'!F181="","",'Dépenses sur Factures'!F181)</f>
        <v/>
      </c>
      <c r="G181" s="96" t="str">
        <f>IF('Dépenses sur Factures'!G181="","",'Dépenses sur Factures'!G181)</f>
        <v/>
      </c>
      <c r="H181" s="54" t="str">
        <f>IF('Dépenses sur Factures'!H181="","",'Dépenses sur Factures'!H181)</f>
        <v/>
      </c>
      <c r="I181" s="126"/>
      <c r="J181" s="129" t="str">
        <f t="shared" si="14"/>
        <v/>
      </c>
      <c r="K181" s="129" t="str">
        <f t="shared" si="15"/>
        <v/>
      </c>
      <c r="L181" s="85"/>
      <c r="M181" s="236"/>
      <c r="N181" s="87"/>
      <c r="O181" s="137" t="str">
        <f>IF(AND(OR(I181="KO",L181&lt;&gt;""),OR(I181="",J181="",K181="")),Listes!$A$52,IF(AND(L181="",I181&lt;&gt;""),Listes!$A$53,IF(AND(H181&lt;L181,N181=""),Listes!$A$54,IF(AND(K181&lt;J181,N181=""),Listes!$A$55,IF(AND(L181&lt;&gt;"",L181&lt;H181,M181=""),Listes!$A$56,IF(AND(P181="",OR(I181&lt;&gt;"",J181&lt;&gt;"",K181&lt;&gt;"")),Listes!$A$57,""))))))</f>
        <v/>
      </c>
      <c r="P181" s="133"/>
      <c r="Q181" s="84">
        <f t="shared" si="16"/>
        <v>0</v>
      </c>
      <c r="R181" s="58">
        <f t="shared" si="17"/>
        <v>0</v>
      </c>
    </row>
    <row r="182" spans="1:18" ht="20.100000000000001" customHeight="1" x14ac:dyDescent="0.25">
      <c r="A182" s="70">
        <v>176</v>
      </c>
      <c r="B182" s="53" t="str">
        <f>IF('Dépenses sur Factures'!B182="","",'Dépenses sur Factures'!B182)</f>
        <v/>
      </c>
      <c r="C182" s="53" t="str">
        <f>IF('Dépenses sur Factures'!C182="","",'Dépenses sur Factures'!C182)</f>
        <v/>
      </c>
      <c r="D182" s="53" t="str">
        <f>IF('Dépenses sur Factures'!D182="","",'Dépenses sur Factures'!D182)</f>
        <v/>
      </c>
      <c r="E182" s="53" t="str">
        <f>IF('Dépenses sur Factures'!E182="","",'Dépenses sur Factures'!E182)</f>
        <v/>
      </c>
      <c r="F182" s="96" t="str">
        <f>IF('Dépenses sur Factures'!F182="","",'Dépenses sur Factures'!F182)</f>
        <v/>
      </c>
      <c r="G182" s="96" t="str">
        <f>IF('Dépenses sur Factures'!G182="","",'Dépenses sur Factures'!G182)</f>
        <v/>
      </c>
      <c r="H182" s="54" t="str">
        <f>IF('Dépenses sur Factures'!H182="","",'Dépenses sur Factures'!H182)</f>
        <v/>
      </c>
      <c r="I182" s="126"/>
      <c r="J182" s="129" t="str">
        <f t="shared" si="14"/>
        <v/>
      </c>
      <c r="K182" s="129" t="str">
        <f t="shared" si="15"/>
        <v/>
      </c>
      <c r="L182" s="85"/>
      <c r="M182" s="236"/>
      <c r="N182" s="87"/>
      <c r="O182" s="137" t="str">
        <f>IF(AND(OR(I182="KO",L182&lt;&gt;""),OR(I182="",J182="",K182="")),Listes!$A$52,IF(AND(L182="",I182&lt;&gt;""),Listes!$A$53,IF(AND(H182&lt;L182,N182=""),Listes!$A$54,IF(AND(K182&lt;J182,N182=""),Listes!$A$55,IF(AND(L182&lt;&gt;"",L182&lt;H182,M182=""),Listes!$A$56,IF(AND(P182="",OR(I182&lt;&gt;"",J182&lt;&gt;"",K182&lt;&gt;"")),Listes!$A$57,""))))))</f>
        <v/>
      </c>
      <c r="P182" s="133"/>
      <c r="Q182" s="84">
        <f t="shared" si="16"/>
        <v>0</v>
      </c>
      <c r="R182" s="58">
        <f t="shared" si="17"/>
        <v>0</v>
      </c>
    </row>
    <row r="183" spans="1:18" ht="20.100000000000001" customHeight="1" x14ac:dyDescent="0.25">
      <c r="A183" s="70">
        <v>177</v>
      </c>
      <c r="B183" s="53" t="str">
        <f>IF('Dépenses sur Factures'!B183="","",'Dépenses sur Factures'!B183)</f>
        <v/>
      </c>
      <c r="C183" s="53" t="str">
        <f>IF('Dépenses sur Factures'!C183="","",'Dépenses sur Factures'!C183)</f>
        <v/>
      </c>
      <c r="D183" s="53" t="str">
        <f>IF('Dépenses sur Factures'!D183="","",'Dépenses sur Factures'!D183)</f>
        <v/>
      </c>
      <c r="E183" s="53" t="str">
        <f>IF('Dépenses sur Factures'!E183="","",'Dépenses sur Factures'!E183)</f>
        <v/>
      </c>
      <c r="F183" s="96" t="str">
        <f>IF('Dépenses sur Factures'!F183="","",'Dépenses sur Factures'!F183)</f>
        <v/>
      </c>
      <c r="G183" s="96" t="str">
        <f>IF('Dépenses sur Factures'!G183="","",'Dépenses sur Factures'!G183)</f>
        <v/>
      </c>
      <c r="H183" s="54" t="str">
        <f>IF('Dépenses sur Factures'!H183="","",'Dépenses sur Factures'!H183)</f>
        <v/>
      </c>
      <c r="I183" s="126"/>
      <c r="J183" s="129" t="str">
        <f t="shared" si="14"/>
        <v/>
      </c>
      <c r="K183" s="129" t="str">
        <f t="shared" si="15"/>
        <v/>
      </c>
      <c r="L183" s="85"/>
      <c r="M183" s="236"/>
      <c r="N183" s="87"/>
      <c r="O183" s="137" t="str">
        <f>IF(AND(OR(I183="KO",L183&lt;&gt;""),OR(I183="",J183="",K183="")),Listes!$A$52,IF(AND(L183="",I183&lt;&gt;""),Listes!$A$53,IF(AND(H183&lt;L183,N183=""),Listes!$A$54,IF(AND(K183&lt;J183,N183=""),Listes!$A$55,IF(AND(L183&lt;&gt;"",L183&lt;H183,M183=""),Listes!$A$56,IF(AND(P183="",OR(I183&lt;&gt;"",J183&lt;&gt;"",K183&lt;&gt;"")),Listes!$A$57,""))))))</f>
        <v/>
      </c>
      <c r="P183" s="133"/>
      <c r="Q183" s="84">
        <f t="shared" si="16"/>
        <v>0</v>
      </c>
      <c r="R183" s="58">
        <f t="shared" si="17"/>
        <v>0</v>
      </c>
    </row>
    <row r="184" spans="1:18" ht="20.100000000000001" customHeight="1" x14ac:dyDescent="0.25">
      <c r="A184" s="70">
        <v>178</v>
      </c>
      <c r="B184" s="53" t="str">
        <f>IF('Dépenses sur Factures'!B184="","",'Dépenses sur Factures'!B184)</f>
        <v/>
      </c>
      <c r="C184" s="53" t="str">
        <f>IF('Dépenses sur Factures'!C184="","",'Dépenses sur Factures'!C184)</f>
        <v/>
      </c>
      <c r="D184" s="53" t="str">
        <f>IF('Dépenses sur Factures'!D184="","",'Dépenses sur Factures'!D184)</f>
        <v/>
      </c>
      <c r="E184" s="53" t="str">
        <f>IF('Dépenses sur Factures'!E184="","",'Dépenses sur Factures'!E184)</f>
        <v/>
      </c>
      <c r="F184" s="96" t="str">
        <f>IF('Dépenses sur Factures'!F184="","",'Dépenses sur Factures'!F184)</f>
        <v/>
      </c>
      <c r="G184" s="96" t="str">
        <f>IF('Dépenses sur Factures'!G184="","",'Dépenses sur Factures'!G184)</f>
        <v/>
      </c>
      <c r="H184" s="54" t="str">
        <f>IF('Dépenses sur Factures'!H184="","",'Dépenses sur Factures'!H184)</f>
        <v/>
      </c>
      <c r="I184" s="126"/>
      <c r="J184" s="129" t="str">
        <f t="shared" si="14"/>
        <v/>
      </c>
      <c r="K184" s="129" t="str">
        <f t="shared" si="15"/>
        <v/>
      </c>
      <c r="L184" s="85"/>
      <c r="M184" s="236"/>
      <c r="N184" s="87"/>
      <c r="O184" s="137" t="str">
        <f>IF(AND(OR(I184="KO",L184&lt;&gt;""),OR(I184="",J184="",K184="")),Listes!$A$52,IF(AND(L184="",I184&lt;&gt;""),Listes!$A$53,IF(AND(H184&lt;L184,N184=""),Listes!$A$54,IF(AND(K184&lt;J184,N184=""),Listes!$A$55,IF(AND(L184&lt;&gt;"",L184&lt;H184,M184=""),Listes!$A$56,IF(AND(P184="",OR(I184&lt;&gt;"",J184&lt;&gt;"",K184&lt;&gt;"")),Listes!$A$57,""))))))</f>
        <v/>
      </c>
      <c r="P184" s="133"/>
      <c r="Q184" s="84">
        <f t="shared" si="16"/>
        <v>0</v>
      </c>
      <c r="R184" s="58">
        <f t="shared" si="17"/>
        <v>0</v>
      </c>
    </row>
    <row r="185" spans="1:18" ht="20.100000000000001" customHeight="1" x14ac:dyDescent="0.25">
      <c r="A185" s="70">
        <v>179</v>
      </c>
      <c r="B185" s="53" t="str">
        <f>IF('Dépenses sur Factures'!B185="","",'Dépenses sur Factures'!B185)</f>
        <v/>
      </c>
      <c r="C185" s="53" t="str">
        <f>IF('Dépenses sur Factures'!C185="","",'Dépenses sur Factures'!C185)</f>
        <v/>
      </c>
      <c r="D185" s="53" t="str">
        <f>IF('Dépenses sur Factures'!D185="","",'Dépenses sur Factures'!D185)</f>
        <v/>
      </c>
      <c r="E185" s="53" t="str">
        <f>IF('Dépenses sur Factures'!E185="","",'Dépenses sur Factures'!E185)</f>
        <v/>
      </c>
      <c r="F185" s="96" t="str">
        <f>IF('Dépenses sur Factures'!F185="","",'Dépenses sur Factures'!F185)</f>
        <v/>
      </c>
      <c r="G185" s="96" t="str">
        <f>IF('Dépenses sur Factures'!G185="","",'Dépenses sur Factures'!G185)</f>
        <v/>
      </c>
      <c r="H185" s="54" t="str">
        <f>IF('Dépenses sur Factures'!H185="","",'Dépenses sur Factures'!H185)</f>
        <v/>
      </c>
      <c r="I185" s="126"/>
      <c r="J185" s="129" t="str">
        <f t="shared" si="14"/>
        <v/>
      </c>
      <c r="K185" s="129" t="str">
        <f t="shared" si="15"/>
        <v/>
      </c>
      <c r="L185" s="85"/>
      <c r="M185" s="236"/>
      <c r="N185" s="87"/>
      <c r="O185" s="137" t="str">
        <f>IF(AND(OR(I185="KO",L185&lt;&gt;""),OR(I185="",J185="",K185="")),Listes!$A$52,IF(AND(L185="",I185&lt;&gt;""),Listes!$A$53,IF(AND(H185&lt;L185,N185=""),Listes!$A$54,IF(AND(K185&lt;J185,N185=""),Listes!$A$55,IF(AND(L185&lt;&gt;"",L185&lt;H185,M185=""),Listes!$A$56,IF(AND(P185="",OR(I185&lt;&gt;"",J185&lt;&gt;"",K185&lt;&gt;"")),Listes!$A$57,""))))))</f>
        <v/>
      </c>
      <c r="P185" s="133"/>
      <c r="Q185" s="84">
        <f t="shared" si="16"/>
        <v>0</v>
      </c>
      <c r="R185" s="58">
        <f t="shared" si="17"/>
        <v>0</v>
      </c>
    </row>
    <row r="186" spans="1:18" ht="20.100000000000001" customHeight="1" x14ac:dyDescent="0.25">
      <c r="A186" s="70">
        <v>180</v>
      </c>
      <c r="B186" s="53" t="str">
        <f>IF('Dépenses sur Factures'!B186="","",'Dépenses sur Factures'!B186)</f>
        <v/>
      </c>
      <c r="C186" s="53" t="str">
        <f>IF('Dépenses sur Factures'!C186="","",'Dépenses sur Factures'!C186)</f>
        <v/>
      </c>
      <c r="D186" s="53" t="str">
        <f>IF('Dépenses sur Factures'!D186="","",'Dépenses sur Factures'!D186)</f>
        <v/>
      </c>
      <c r="E186" s="53" t="str">
        <f>IF('Dépenses sur Factures'!E186="","",'Dépenses sur Factures'!E186)</f>
        <v/>
      </c>
      <c r="F186" s="96" t="str">
        <f>IF('Dépenses sur Factures'!F186="","",'Dépenses sur Factures'!F186)</f>
        <v/>
      </c>
      <c r="G186" s="96" t="str">
        <f>IF('Dépenses sur Factures'!G186="","",'Dépenses sur Factures'!G186)</f>
        <v/>
      </c>
      <c r="H186" s="54" t="str">
        <f>IF('Dépenses sur Factures'!H186="","",'Dépenses sur Factures'!H186)</f>
        <v/>
      </c>
      <c r="I186" s="126"/>
      <c r="J186" s="129" t="str">
        <f t="shared" si="14"/>
        <v/>
      </c>
      <c r="K186" s="129" t="str">
        <f t="shared" si="15"/>
        <v/>
      </c>
      <c r="L186" s="85"/>
      <c r="M186" s="236"/>
      <c r="N186" s="87"/>
      <c r="O186" s="137" t="str">
        <f>IF(AND(OR(I186="KO",L186&lt;&gt;""),OR(I186="",J186="",K186="")),Listes!$A$52,IF(AND(L186="",I186&lt;&gt;""),Listes!$A$53,IF(AND(H186&lt;L186,N186=""),Listes!$A$54,IF(AND(K186&lt;J186,N186=""),Listes!$A$55,IF(AND(L186&lt;&gt;"",L186&lt;H186,M186=""),Listes!$A$56,IF(AND(P186="",OR(I186&lt;&gt;"",J186&lt;&gt;"",K186&lt;&gt;"")),Listes!$A$57,""))))))</f>
        <v/>
      </c>
      <c r="P186" s="133"/>
      <c r="Q186" s="84">
        <f t="shared" si="16"/>
        <v>0</v>
      </c>
      <c r="R186" s="58">
        <f t="shared" si="17"/>
        <v>0</v>
      </c>
    </row>
    <row r="187" spans="1:18" ht="20.100000000000001" customHeight="1" x14ac:dyDescent="0.25">
      <c r="A187" s="70">
        <v>181</v>
      </c>
      <c r="B187" s="53" t="str">
        <f>IF('Dépenses sur Factures'!B187="","",'Dépenses sur Factures'!B187)</f>
        <v/>
      </c>
      <c r="C187" s="53" t="str">
        <f>IF('Dépenses sur Factures'!C187="","",'Dépenses sur Factures'!C187)</f>
        <v/>
      </c>
      <c r="D187" s="53" t="str">
        <f>IF('Dépenses sur Factures'!D187="","",'Dépenses sur Factures'!D187)</f>
        <v/>
      </c>
      <c r="E187" s="53" t="str">
        <f>IF('Dépenses sur Factures'!E187="","",'Dépenses sur Factures'!E187)</f>
        <v/>
      </c>
      <c r="F187" s="96" t="str">
        <f>IF('Dépenses sur Factures'!F187="","",'Dépenses sur Factures'!F187)</f>
        <v/>
      </c>
      <c r="G187" s="96" t="str">
        <f>IF('Dépenses sur Factures'!G187="","",'Dépenses sur Factures'!G187)</f>
        <v/>
      </c>
      <c r="H187" s="54" t="str">
        <f>IF('Dépenses sur Factures'!H187="","",'Dépenses sur Factures'!H187)</f>
        <v/>
      </c>
      <c r="I187" s="126"/>
      <c r="J187" s="129" t="str">
        <f t="shared" si="14"/>
        <v/>
      </c>
      <c r="K187" s="129" t="str">
        <f t="shared" si="15"/>
        <v/>
      </c>
      <c r="L187" s="85"/>
      <c r="M187" s="236"/>
      <c r="N187" s="87"/>
      <c r="O187" s="137" t="str">
        <f>IF(AND(OR(I187="KO",L187&lt;&gt;""),OR(I187="",J187="",K187="")),Listes!$A$52,IF(AND(L187="",I187&lt;&gt;""),Listes!$A$53,IF(AND(H187&lt;L187,N187=""),Listes!$A$54,IF(AND(K187&lt;J187,N187=""),Listes!$A$55,IF(AND(L187&lt;&gt;"",L187&lt;H187,M187=""),Listes!$A$56,IF(AND(P187="",OR(I187&lt;&gt;"",J187&lt;&gt;"",K187&lt;&gt;"")),Listes!$A$57,""))))))</f>
        <v/>
      </c>
      <c r="P187" s="133"/>
      <c r="Q187" s="84">
        <f t="shared" si="16"/>
        <v>0</v>
      </c>
      <c r="R187" s="58">
        <f t="shared" si="17"/>
        <v>0</v>
      </c>
    </row>
    <row r="188" spans="1:18" ht="20.100000000000001" customHeight="1" x14ac:dyDescent="0.25">
      <c r="A188" s="70">
        <v>182</v>
      </c>
      <c r="B188" s="53" t="str">
        <f>IF('Dépenses sur Factures'!B188="","",'Dépenses sur Factures'!B188)</f>
        <v/>
      </c>
      <c r="C188" s="53" t="str">
        <f>IF('Dépenses sur Factures'!C188="","",'Dépenses sur Factures'!C188)</f>
        <v/>
      </c>
      <c r="D188" s="53" t="str">
        <f>IF('Dépenses sur Factures'!D188="","",'Dépenses sur Factures'!D188)</f>
        <v/>
      </c>
      <c r="E188" s="53" t="str">
        <f>IF('Dépenses sur Factures'!E188="","",'Dépenses sur Factures'!E188)</f>
        <v/>
      </c>
      <c r="F188" s="96" t="str">
        <f>IF('Dépenses sur Factures'!F188="","",'Dépenses sur Factures'!F188)</f>
        <v/>
      </c>
      <c r="G188" s="96" t="str">
        <f>IF('Dépenses sur Factures'!G188="","",'Dépenses sur Factures'!G188)</f>
        <v/>
      </c>
      <c r="H188" s="54" t="str">
        <f>IF('Dépenses sur Factures'!H188="","",'Dépenses sur Factures'!H188)</f>
        <v/>
      </c>
      <c r="I188" s="126"/>
      <c r="J188" s="129" t="str">
        <f t="shared" si="14"/>
        <v/>
      </c>
      <c r="K188" s="129" t="str">
        <f t="shared" si="15"/>
        <v/>
      </c>
      <c r="L188" s="85"/>
      <c r="M188" s="236"/>
      <c r="N188" s="87"/>
      <c r="O188" s="137" t="str">
        <f>IF(AND(OR(I188="KO",L188&lt;&gt;""),OR(I188="",J188="",K188="")),Listes!$A$52,IF(AND(L188="",I188&lt;&gt;""),Listes!$A$53,IF(AND(H188&lt;L188,N188=""),Listes!$A$54,IF(AND(K188&lt;J188,N188=""),Listes!$A$55,IF(AND(L188&lt;&gt;"",L188&lt;H188,M188=""),Listes!$A$56,IF(AND(P188="",OR(I188&lt;&gt;"",J188&lt;&gt;"",K188&lt;&gt;"")),Listes!$A$57,""))))))</f>
        <v/>
      </c>
      <c r="P188" s="133"/>
      <c r="Q188" s="84">
        <f t="shared" si="16"/>
        <v>0</v>
      </c>
      <c r="R188" s="58">
        <f t="shared" si="17"/>
        <v>0</v>
      </c>
    </row>
    <row r="189" spans="1:18" ht="20.100000000000001" customHeight="1" x14ac:dyDescent="0.25">
      <c r="A189" s="70">
        <v>183</v>
      </c>
      <c r="B189" s="53" t="str">
        <f>IF('Dépenses sur Factures'!B189="","",'Dépenses sur Factures'!B189)</f>
        <v/>
      </c>
      <c r="C189" s="53" t="str">
        <f>IF('Dépenses sur Factures'!C189="","",'Dépenses sur Factures'!C189)</f>
        <v/>
      </c>
      <c r="D189" s="53" t="str">
        <f>IF('Dépenses sur Factures'!D189="","",'Dépenses sur Factures'!D189)</f>
        <v/>
      </c>
      <c r="E189" s="53" t="str">
        <f>IF('Dépenses sur Factures'!E189="","",'Dépenses sur Factures'!E189)</f>
        <v/>
      </c>
      <c r="F189" s="96" t="str">
        <f>IF('Dépenses sur Factures'!F189="","",'Dépenses sur Factures'!F189)</f>
        <v/>
      </c>
      <c r="G189" s="96" t="str">
        <f>IF('Dépenses sur Factures'!G189="","",'Dépenses sur Factures'!G189)</f>
        <v/>
      </c>
      <c r="H189" s="54" t="str">
        <f>IF('Dépenses sur Factures'!H189="","",'Dépenses sur Factures'!H189)</f>
        <v/>
      </c>
      <c r="I189" s="126"/>
      <c r="J189" s="129" t="str">
        <f t="shared" si="14"/>
        <v/>
      </c>
      <c r="K189" s="129" t="str">
        <f t="shared" si="15"/>
        <v/>
      </c>
      <c r="L189" s="85"/>
      <c r="M189" s="236"/>
      <c r="N189" s="87"/>
      <c r="O189" s="137" t="str">
        <f>IF(AND(OR(I189="KO",L189&lt;&gt;""),OR(I189="",J189="",K189="")),Listes!$A$52,IF(AND(L189="",I189&lt;&gt;""),Listes!$A$53,IF(AND(H189&lt;L189,N189=""),Listes!$A$54,IF(AND(K189&lt;J189,N189=""),Listes!$A$55,IF(AND(L189&lt;&gt;"",L189&lt;H189,M189=""),Listes!$A$56,IF(AND(P189="",OR(I189&lt;&gt;"",J189&lt;&gt;"",K189&lt;&gt;"")),Listes!$A$57,""))))))</f>
        <v/>
      </c>
      <c r="P189" s="133"/>
      <c r="Q189" s="84">
        <f t="shared" si="16"/>
        <v>0</v>
      </c>
      <c r="R189" s="58">
        <f t="shared" si="17"/>
        <v>0</v>
      </c>
    </row>
    <row r="190" spans="1:18" ht="20.100000000000001" customHeight="1" x14ac:dyDescent="0.25">
      <c r="A190" s="70">
        <v>184</v>
      </c>
      <c r="B190" s="53" t="str">
        <f>IF('Dépenses sur Factures'!B190="","",'Dépenses sur Factures'!B190)</f>
        <v/>
      </c>
      <c r="C190" s="53" t="str">
        <f>IF('Dépenses sur Factures'!C190="","",'Dépenses sur Factures'!C190)</f>
        <v/>
      </c>
      <c r="D190" s="53" t="str">
        <f>IF('Dépenses sur Factures'!D190="","",'Dépenses sur Factures'!D190)</f>
        <v/>
      </c>
      <c r="E190" s="53" t="str">
        <f>IF('Dépenses sur Factures'!E190="","",'Dépenses sur Factures'!E190)</f>
        <v/>
      </c>
      <c r="F190" s="96" t="str">
        <f>IF('Dépenses sur Factures'!F190="","",'Dépenses sur Factures'!F190)</f>
        <v/>
      </c>
      <c r="G190" s="96" t="str">
        <f>IF('Dépenses sur Factures'!G190="","",'Dépenses sur Factures'!G190)</f>
        <v/>
      </c>
      <c r="H190" s="54" t="str">
        <f>IF('Dépenses sur Factures'!H190="","",'Dépenses sur Factures'!H190)</f>
        <v/>
      </c>
      <c r="I190" s="126"/>
      <c r="J190" s="129" t="str">
        <f t="shared" si="14"/>
        <v/>
      </c>
      <c r="K190" s="129" t="str">
        <f t="shared" si="15"/>
        <v/>
      </c>
      <c r="L190" s="85"/>
      <c r="M190" s="236"/>
      <c r="N190" s="87"/>
      <c r="O190" s="137" t="str">
        <f>IF(AND(OR(I190="KO",L190&lt;&gt;""),OR(I190="",J190="",K190="")),Listes!$A$52,IF(AND(L190="",I190&lt;&gt;""),Listes!$A$53,IF(AND(H190&lt;L190,N190=""),Listes!$A$54,IF(AND(K190&lt;J190,N190=""),Listes!$A$55,IF(AND(L190&lt;&gt;"",L190&lt;H190,M190=""),Listes!$A$56,IF(AND(P190="",OR(I190&lt;&gt;"",J190&lt;&gt;"",K190&lt;&gt;"")),Listes!$A$57,""))))))</f>
        <v/>
      </c>
      <c r="P190" s="133"/>
      <c r="Q190" s="84">
        <f t="shared" si="16"/>
        <v>0</v>
      </c>
      <c r="R190" s="58">
        <f t="shared" si="17"/>
        <v>0</v>
      </c>
    </row>
    <row r="191" spans="1:18" ht="20.100000000000001" customHeight="1" x14ac:dyDescent="0.25">
      <c r="A191" s="70">
        <v>185</v>
      </c>
      <c r="B191" s="53" t="str">
        <f>IF('Dépenses sur Factures'!B191="","",'Dépenses sur Factures'!B191)</f>
        <v/>
      </c>
      <c r="C191" s="53" t="str">
        <f>IF('Dépenses sur Factures'!C191="","",'Dépenses sur Factures'!C191)</f>
        <v/>
      </c>
      <c r="D191" s="53" t="str">
        <f>IF('Dépenses sur Factures'!D191="","",'Dépenses sur Factures'!D191)</f>
        <v/>
      </c>
      <c r="E191" s="53" t="str">
        <f>IF('Dépenses sur Factures'!E191="","",'Dépenses sur Factures'!E191)</f>
        <v/>
      </c>
      <c r="F191" s="96" t="str">
        <f>IF('Dépenses sur Factures'!F191="","",'Dépenses sur Factures'!F191)</f>
        <v/>
      </c>
      <c r="G191" s="96" t="str">
        <f>IF('Dépenses sur Factures'!G191="","",'Dépenses sur Factures'!G191)</f>
        <v/>
      </c>
      <c r="H191" s="54" t="str">
        <f>IF('Dépenses sur Factures'!H191="","",'Dépenses sur Factures'!H191)</f>
        <v/>
      </c>
      <c r="I191" s="126"/>
      <c r="J191" s="129" t="str">
        <f t="shared" si="14"/>
        <v/>
      </c>
      <c r="K191" s="129" t="str">
        <f t="shared" si="15"/>
        <v/>
      </c>
      <c r="L191" s="85"/>
      <c r="M191" s="236"/>
      <c r="N191" s="87"/>
      <c r="O191" s="137" t="str">
        <f>IF(AND(OR(I191="KO",L191&lt;&gt;""),OR(I191="",J191="",K191="")),Listes!$A$52,IF(AND(L191="",I191&lt;&gt;""),Listes!$A$53,IF(AND(H191&lt;L191,N191=""),Listes!$A$54,IF(AND(K191&lt;J191,N191=""),Listes!$A$55,IF(AND(L191&lt;&gt;"",L191&lt;H191,M191=""),Listes!$A$56,IF(AND(P191="",OR(I191&lt;&gt;"",J191&lt;&gt;"",K191&lt;&gt;"")),Listes!$A$57,""))))))</f>
        <v/>
      </c>
      <c r="P191" s="133"/>
      <c r="Q191" s="84">
        <f t="shared" si="16"/>
        <v>0</v>
      </c>
      <c r="R191" s="58">
        <f t="shared" si="17"/>
        <v>0</v>
      </c>
    </row>
    <row r="192" spans="1:18" ht="20.100000000000001" customHeight="1" x14ac:dyDescent="0.25">
      <c r="A192" s="70">
        <v>186</v>
      </c>
      <c r="B192" s="53" t="str">
        <f>IF('Dépenses sur Factures'!B192="","",'Dépenses sur Factures'!B192)</f>
        <v/>
      </c>
      <c r="C192" s="53" t="str">
        <f>IF('Dépenses sur Factures'!C192="","",'Dépenses sur Factures'!C192)</f>
        <v/>
      </c>
      <c r="D192" s="53" t="str">
        <f>IF('Dépenses sur Factures'!D192="","",'Dépenses sur Factures'!D192)</f>
        <v/>
      </c>
      <c r="E192" s="53" t="str">
        <f>IF('Dépenses sur Factures'!E192="","",'Dépenses sur Factures'!E192)</f>
        <v/>
      </c>
      <c r="F192" s="96" t="str">
        <f>IF('Dépenses sur Factures'!F192="","",'Dépenses sur Factures'!F192)</f>
        <v/>
      </c>
      <c r="G192" s="96" t="str">
        <f>IF('Dépenses sur Factures'!G192="","",'Dépenses sur Factures'!G192)</f>
        <v/>
      </c>
      <c r="H192" s="54" t="str">
        <f>IF('Dépenses sur Factures'!H192="","",'Dépenses sur Factures'!H192)</f>
        <v/>
      </c>
      <c r="I192" s="126"/>
      <c r="J192" s="129" t="str">
        <f t="shared" si="14"/>
        <v/>
      </c>
      <c r="K192" s="129" t="str">
        <f t="shared" si="15"/>
        <v/>
      </c>
      <c r="L192" s="85"/>
      <c r="M192" s="236"/>
      <c r="N192" s="87"/>
      <c r="O192" s="137" t="str">
        <f>IF(AND(OR(I192="KO",L192&lt;&gt;""),OR(I192="",J192="",K192="")),Listes!$A$52,IF(AND(L192="",I192&lt;&gt;""),Listes!$A$53,IF(AND(H192&lt;L192,N192=""),Listes!$A$54,IF(AND(K192&lt;J192,N192=""),Listes!$A$55,IF(AND(L192&lt;&gt;"",L192&lt;H192,M192=""),Listes!$A$56,IF(AND(P192="",OR(I192&lt;&gt;"",J192&lt;&gt;"",K192&lt;&gt;"")),Listes!$A$57,""))))))</f>
        <v/>
      </c>
      <c r="P192" s="133"/>
      <c r="Q192" s="84">
        <f t="shared" si="16"/>
        <v>0</v>
      </c>
      <c r="R192" s="58">
        <f t="shared" si="17"/>
        <v>0</v>
      </c>
    </row>
    <row r="193" spans="1:18" ht="20.100000000000001" customHeight="1" x14ac:dyDescent="0.25">
      <c r="A193" s="70">
        <v>187</v>
      </c>
      <c r="B193" s="53" t="str">
        <f>IF('Dépenses sur Factures'!B193="","",'Dépenses sur Factures'!B193)</f>
        <v/>
      </c>
      <c r="C193" s="53" t="str">
        <f>IF('Dépenses sur Factures'!C193="","",'Dépenses sur Factures'!C193)</f>
        <v/>
      </c>
      <c r="D193" s="53" t="str">
        <f>IF('Dépenses sur Factures'!D193="","",'Dépenses sur Factures'!D193)</f>
        <v/>
      </c>
      <c r="E193" s="53" t="str">
        <f>IF('Dépenses sur Factures'!E193="","",'Dépenses sur Factures'!E193)</f>
        <v/>
      </c>
      <c r="F193" s="96" t="str">
        <f>IF('Dépenses sur Factures'!F193="","",'Dépenses sur Factures'!F193)</f>
        <v/>
      </c>
      <c r="G193" s="96" t="str">
        <f>IF('Dépenses sur Factures'!G193="","",'Dépenses sur Factures'!G193)</f>
        <v/>
      </c>
      <c r="H193" s="54" t="str">
        <f>IF('Dépenses sur Factures'!H193="","",'Dépenses sur Factures'!H193)</f>
        <v/>
      </c>
      <c r="I193" s="126"/>
      <c r="J193" s="129" t="str">
        <f t="shared" si="14"/>
        <v/>
      </c>
      <c r="K193" s="129" t="str">
        <f t="shared" si="15"/>
        <v/>
      </c>
      <c r="L193" s="85"/>
      <c r="M193" s="236"/>
      <c r="N193" s="87"/>
      <c r="O193" s="137" t="str">
        <f>IF(AND(OR(I193="KO",L193&lt;&gt;""),OR(I193="",J193="",K193="")),Listes!$A$52,IF(AND(L193="",I193&lt;&gt;""),Listes!$A$53,IF(AND(H193&lt;L193,N193=""),Listes!$A$54,IF(AND(K193&lt;J193,N193=""),Listes!$A$55,IF(AND(L193&lt;&gt;"",L193&lt;H193,M193=""),Listes!$A$56,IF(AND(P193="",OR(I193&lt;&gt;"",J193&lt;&gt;"",K193&lt;&gt;"")),Listes!$A$57,""))))))</f>
        <v/>
      </c>
      <c r="P193" s="133"/>
      <c r="Q193" s="84">
        <f t="shared" si="16"/>
        <v>0</v>
      </c>
      <c r="R193" s="58">
        <f t="shared" si="17"/>
        <v>0</v>
      </c>
    </row>
    <row r="194" spans="1:18" ht="20.100000000000001" customHeight="1" x14ac:dyDescent="0.25">
      <c r="A194" s="70">
        <v>188</v>
      </c>
      <c r="B194" s="53" t="str">
        <f>IF('Dépenses sur Factures'!B194="","",'Dépenses sur Factures'!B194)</f>
        <v/>
      </c>
      <c r="C194" s="53" t="str">
        <f>IF('Dépenses sur Factures'!C194="","",'Dépenses sur Factures'!C194)</f>
        <v/>
      </c>
      <c r="D194" s="53" t="str">
        <f>IF('Dépenses sur Factures'!D194="","",'Dépenses sur Factures'!D194)</f>
        <v/>
      </c>
      <c r="E194" s="53" t="str">
        <f>IF('Dépenses sur Factures'!E194="","",'Dépenses sur Factures'!E194)</f>
        <v/>
      </c>
      <c r="F194" s="96" t="str">
        <f>IF('Dépenses sur Factures'!F194="","",'Dépenses sur Factures'!F194)</f>
        <v/>
      </c>
      <c r="G194" s="96" t="str">
        <f>IF('Dépenses sur Factures'!G194="","",'Dépenses sur Factures'!G194)</f>
        <v/>
      </c>
      <c r="H194" s="54" t="str">
        <f>IF('Dépenses sur Factures'!H194="","",'Dépenses sur Factures'!H194)</f>
        <v/>
      </c>
      <c r="I194" s="126"/>
      <c r="J194" s="129" t="str">
        <f t="shared" si="14"/>
        <v/>
      </c>
      <c r="K194" s="129" t="str">
        <f t="shared" si="15"/>
        <v/>
      </c>
      <c r="L194" s="85"/>
      <c r="M194" s="236"/>
      <c r="N194" s="87"/>
      <c r="O194" s="137" t="str">
        <f>IF(AND(OR(I194="KO",L194&lt;&gt;""),OR(I194="",J194="",K194="")),Listes!$A$52,IF(AND(L194="",I194&lt;&gt;""),Listes!$A$53,IF(AND(H194&lt;L194,N194=""),Listes!$A$54,IF(AND(K194&lt;J194,N194=""),Listes!$A$55,IF(AND(L194&lt;&gt;"",L194&lt;H194,M194=""),Listes!$A$56,IF(AND(P194="",OR(I194&lt;&gt;"",J194&lt;&gt;"",K194&lt;&gt;"")),Listes!$A$57,""))))))</f>
        <v/>
      </c>
      <c r="P194" s="133"/>
      <c r="Q194" s="84">
        <f t="shared" si="16"/>
        <v>0</v>
      </c>
      <c r="R194" s="58">
        <f t="shared" si="17"/>
        <v>0</v>
      </c>
    </row>
    <row r="195" spans="1:18" ht="20.100000000000001" customHeight="1" x14ac:dyDescent="0.25">
      <c r="A195" s="70">
        <v>189</v>
      </c>
      <c r="B195" s="53" t="str">
        <f>IF('Dépenses sur Factures'!B195="","",'Dépenses sur Factures'!B195)</f>
        <v/>
      </c>
      <c r="C195" s="53" t="str">
        <f>IF('Dépenses sur Factures'!C195="","",'Dépenses sur Factures'!C195)</f>
        <v/>
      </c>
      <c r="D195" s="53" t="str">
        <f>IF('Dépenses sur Factures'!D195="","",'Dépenses sur Factures'!D195)</f>
        <v/>
      </c>
      <c r="E195" s="53" t="str">
        <f>IF('Dépenses sur Factures'!E195="","",'Dépenses sur Factures'!E195)</f>
        <v/>
      </c>
      <c r="F195" s="96" t="str">
        <f>IF('Dépenses sur Factures'!F195="","",'Dépenses sur Factures'!F195)</f>
        <v/>
      </c>
      <c r="G195" s="96" t="str">
        <f>IF('Dépenses sur Factures'!G195="","",'Dépenses sur Factures'!G195)</f>
        <v/>
      </c>
      <c r="H195" s="54" t="str">
        <f>IF('Dépenses sur Factures'!H195="","",'Dépenses sur Factures'!H195)</f>
        <v/>
      </c>
      <c r="I195" s="126"/>
      <c r="J195" s="129" t="str">
        <f t="shared" si="14"/>
        <v/>
      </c>
      <c r="K195" s="129" t="str">
        <f t="shared" si="15"/>
        <v/>
      </c>
      <c r="L195" s="85"/>
      <c r="M195" s="236"/>
      <c r="N195" s="87"/>
      <c r="O195" s="137" t="str">
        <f>IF(AND(OR(I195="KO",L195&lt;&gt;""),OR(I195="",J195="",K195="")),Listes!$A$52,IF(AND(L195="",I195&lt;&gt;""),Listes!$A$53,IF(AND(H195&lt;L195,N195=""),Listes!$A$54,IF(AND(K195&lt;J195,N195=""),Listes!$A$55,IF(AND(L195&lt;&gt;"",L195&lt;H195,M195=""),Listes!$A$56,IF(AND(P195="",OR(I195&lt;&gt;"",J195&lt;&gt;"",K195&lt;&gt;"")),Listes!$A$57,""))))))</f>
        <v/>
      </c>
      <c r="P195" s="133"/>
      <c r="Q195" s="84">
        <f t="shared" si="16"/>
        <v>0</v>
      </c>
      <c r="R195" s="58">
        <f t="shared" si="17"/>
        <v>0</v>
      </c>
    </row>
    <row r="196" spans="1:18" ht="20.100000000000001" customHeight="1" x14ac:dyDescent="0.25">
      <c r="A196" s="70">
        <v>190</v>
      </c>
      <c r="B196" s="53" t="str">
        <f>IF('Dépenses sur Factures'!B196="","",'Dépenses sur Factures'!B196)</f>
        <v/>
      </c>
      <c r="C196" s="53" t="str">
        <f>IF('Dépenses sur Factures'!C196="","",'Dépenses sur Factures'!C196)</f>
        <v/>
      </c>
      <c r="D196" s="53" t="str">
        <f>IF('Dépenses sur Factures'!D196="","",'Dépenses sur Factures'!D196)</f>
        <v/>
      </c>
      <c r="E196" s="53" t="str">
        <f>IF('Dépenses sur Factures'!E196="","",'Dépenses sur Factures'!E196)</f>
        <v/>
      </c>
      <c r="F196" s="96" t="str">
        <f>IF('Dépenses sur Factures'!F196="","",'Dépenses sur Factures'!F196)</f>
        <v/>
      </c>
      <c r="G196" s="96" t="str">
        <f>IF('Dépenses sur Factures'!G196="","",'Dépenses sur Factures'!G196)</f>
        <v/>
      </c>
      <c r="H196" s="54" t="str">
        <f>IF('Dépenses sur Factures'!H196="","",'Dépenses sur Factures'!H196)</f>
        <v/>
      </c>
      <c r="I196" s="126"/>
      <c r="J196" s="129" t="str">
        <f t="shared" si="14"/>
        <v/>
      </c>
      <c r="K196" s="129" t="str">
        <f t="shared" si="15"/>
        <v/>
      </c>
      <c r="L196" s="85"/>
      <c r="M196" s="236"/>
      <c r="N196" s="87"/>
      <c r="O196" s="137" t="str">
        <f>IF(AND(OR(I196="KO",L196&lt;&gt;""),OR(I196="",J196="",K196="")),Listes!$A$52,IF(AND(L196="",I196&lt;&gt;""),Listes!$A$53,IF(AND(H196&lt;L196,N196=""),Listes!$A$54,IF(AND(K196&lt;J196,N196=""),Listes!$A$55,IF(AND(L196&lt;&gt;"",L196&lt;H196,M196=""),Listes!$A$56,IF(AND(P196="",OR(I196&lt;&gt;"",J196&lt;&gt;"",K196&lt;&gt;"")),Listes!$A$57,""))))))</f>
        <v/>
      </c>
      <c r="P196" s="133"/>
      <c r="Q196" s="84">
        <f t="shared" si="16"/>
        <v>0</v>
      </c>
      <c r="R196" s="58">
        <f t="shared" si="17"/>
        <v>0</v>
      </c>
    </row>
    <row r="197" spans="1:18" ht="20.100000000000001" customHeight="1" x14ac:dyDescent="0.25">
      <c r="A197" s="70">
        <v>191</v>
      </c>
      <c r="B197" s="53" t="str">
        <f>IF('Dépenses sur Factures'!B197="","",'Dépenses sur Factures'!B197)</f>
        <v/>
      </c>
      <c r="C197" s="53" t="str">
        <f>IF('Dépenses sur Factures'!C197="","",'Dépenses sur Factures'!C197)</f>
        <v/>
      </c>
      <c r="D197" s="53" t="str">
        <f>IF('Dépenses sur Factures'!D197="","",'Dépenses sur Factures'!D197)</f>
        <v/>
      </c>
      <c r="E197" s="53" t="str">
        <f>IF('Dépenses sur Factures'!E197="","",'Dépenses sur Factures'!E197)</f>
        <v/>
      </c>
      <c r="F197" s="96" t="str">
        <f>IF('Dépenses sur Factures'!F197="","",'Dépenses sur Factures'!F197)</f>
        <v/>
      </c>
      <c r="G197" s="96" t="str">
        <f>IF('Dépenses sur Factures'!G197="","",'Dépenses sur Factures'!G197)</f>
        <v/>
      </c>
      <c r="H197" s="54" t="str">
        <f>IF('Dépenses sur Factures'!H197="","",'Dépenses sur Factures'!H197)</f>
        <v/>
      </c>
      <c r="I197" s="126"/>
      <c r="J197" s="129" t="str">
        <f t="shared" si="14"/>
        <v/>
      </c>
      <c r="K197" s="129" t="str">
        <f t="shared" si="15"/>
        <v/>
      </c>
      <c r="L197" s="85"/>
      <c r="M197" s="236"/>
      <c r="N197" s="87"/>
      <c r="O197" s="137" t="str">
        <f>IF(AND(OR(I197="KO",L197&lt;&gt;""),OR(I197="",J197="",K197="")),Listes!$A$52,IF(AND(L197="",I197&lt;&gt;""),Listes!$A$53,IF(AND(H197&lt;L197,N197=""),Listes!$A$54,IF(AND(K197&lt;J197,N197=""),Listes!$A$55,IF(AND(L197&lt;&gt;"",L197&lt;H197,M197=""),Listes!$A$56,IF(AND(P197="",OR(I197&lt;&gt;"",J197&lt;&gt;"",K197&lt;&gt;"")),Listes!$A$57,""))))))</f>
        <v/>
      </c>
      <c r="P197" s="133"/>
      <c r="Q197" s="84">
        <f t="shared" si="16"/>
        <v>0</v>
      </c>
      <c r="R197" s="58">
        <f t="shared" si="17"/>
        <v>0</v>
      </c>
    </row>
    <row r="198" spans="1:18" ht="20.100000000000001" customHeight="1" x14ac:dyDescent="0.25">
      <c r="A198" s="70">
        <v>192</v>
      </c>
      <c r="B198" s="53" t="str">
        <f>IF('Dépenses sur Factures'!B198="","",'Dépenses sur Factures'!B198)</f>
        <v/>
      </c>
      <c r="C198" s="53" t="str">
        <f>IF('Dépenses sur Factures'!C198="","",'Dépenses sur Factures'!C198)</f>
        <v/>
      </c>
      <c r="D198" s="53" t="str">
        <f>IF('Dépenses sur Factures'!D198="","",'Dépenses sur Factures'!D198)</f>
        <v/>
      </c>
      <c r="E198" s="53" t="str">
        <f>IF('Dépenses sur Factures'!E198="","",'Dépenses sur Factures'!E198)</f>
        <v/>
      </c>
      <c r="F198" s="96" t="str">
        <f>IF('Dépenses sur Factures'!F198="","",'Dépenses sur Factures'!F198)</f>
        <v/>
      </c>
      <c r="G198" s="96" t="str">
        <f>IF('Dépenses sur Factures'!G198="","",'Dépenses sur Factures'!G198)</f>
        <v/>
      </c>
      <c r="H198" s="54" t="str">
        <f>IF('Dépenses sur Factures'!H198="","",'Dépenses sur Factures'!H198)</f>
        <v/>
      </c>
      <c r="I198" s="126"/>
      <c r="J198" s="129" t="str">
        <f t="shared" si="14"/>
        <v/>
      </c>
      <c r="K198" s="129" t="str">
        <f t="shared" si="15"/>
        <v/>
      </c>
      <c r="L198" s="85"/>
      <c r="M198" s="236"/>
      <c r="N198" s="87"/>
      <c r="O198" s="137" t="str">
        <f>IF(AND(OR(I198="KO",L198&lt;&gt;""),OR(I198="",J198="",K198="")),Listes!$A$52,IF(AND(L198="",I198&lt;&gt;""),Listes!$A$53,IF(AND(H198&lt;L198,N198=""),Listes!$A$54,IF(AND(K198&lt;J198,N198=""),Listes!$A$55,IF(AND(L198&lt;&gt;"",L198&lt;H198,M198=""),Listes!$A$56,IF(AND(P198="",OR(I198&lt;&gt;"",J198&lt;&gt;"",K198&lt;&gt;"")),Listes!$A$57,""))))))</f>
        <v/>
      </c>
      <c r="P198" s="133"/>
      <c r="Q198" s="84">
        <f t="shared" si="16"/>
        <v>0</v>
      </c>
      <c r="R198" s="58">
        <f t="shared" si="17"/>
        <v>0</v>
      </c>
    </row>
    <row r="199" spans="1:18" ht="20.100000000000001" customHeight="1" x14ac:dyDescent="0.25">
      <c r="A199" s="70">
        <v>193</v>
      </c>
      <c r="B199" s="53" t="str">
        <f>IF('Dépenses sur Factures'!B199="","",'Dépenses sur Factures'!B199)</f>
        <v/>
      </c>
      <c r="C199" s="53" t="str">
        <f>IF('Dépenses sur Factures'!C199="","",'Dépenses sur Factures'!C199)</f>
        <v/>
      </c>
      <c r="D199" s="53" t="str">
        <f>IF('Dépenses sur Factures'!D199="","",'Dépenses sur Factures'!D199)</f>
        <v/>
      </c>
      <c r="E199" s="53" t="str">
        <f>IF('Dépenses sur Factures'!E199="","",'Dépenses sur Factures'!E199)</f>
        <v/>
      </c>
      <c r="F199" s="96" t="str">
        <f>IF('Dépenses sur Factures'!F199="","",'Dépenses sur Factures'!F199)</f>
        <v/>
      </c>
      <c r="G199" s="96" t="str">
        <f>IF('Dépenses sur Factures'!G199="","",'Dépenses sur Factures'!G199)</f>
        <v/>
      </c>
      <c r="H199" s="54" t="str">
        <f>IF('Dépenses sur Factures'!H199="","",'Dépenses sur Factures'!H199)</f>
        <v/>
      </c>
      <c r="I199" s="126"/>
      <c r="J199" s="129" t="str">
        <f t="shared" si="14"/>
        <v/>
      </c>
      <c r="K199" s="129" t="str">
        <f t="shared" si="15"/>
        <v/>
      </c>
      <c r="L199" s="85"/>
      <c r="M199" s="236"/>
      <c r="N199" s="87"/>
      <c r="O199" s="137" t="str">
        <f>IF(AND(OR(I199="KO",L199&lt;&gt;""),OR(I199="",J199="",K199="")),Listes!$A$52,IF(AND(L199="",I199&lt;&gt;""),Listes!$A$53,IF(AND(H199&lt;L199,N199=""),Listes!$A$54,IF(AND(K199&lt;J199,N199=""),Listes!$A$55,IF(AND(L199&lt;&gt;"",L199&lt;H199,M199=""),Listes!$A$56,IF(AND(P199="",OR(I199&lt;&gt;"",J199&lt;&gt;"",K199&lt;&gt;"")),Listes!$A$57,""))))))</f>
        <v/>
      </c>
      <c r="P199" s="133"/>
      <c r="Q199" s="84">
        <f t="shared" si="16"/>
        <v>0</v>
      </c>
      <c r="R199" s="58">
        <f t="shared" si="17"/>
        <v>0</v>
      </c>
    </row>
    <row r="200" spans="1:18" ht="20.100000000000001" customHeight="1" x14ac:dyDescent="0.25">
      <c r="A200" s="70">
        <v>194</v>
      </c>
      <c r="B200" s="53" t="str">
        <f>IF('Dépenses sur Factures'!B200="","",'Dépenses sur Factures'!B200)</f>
        <v/>
      </c>
      <c r="C200" s="53" t="str">
        <f>IF('Dépenses sur Factures'!C200="","",'Dépenses sur Factures'!C200)</f>
        <v/>
      </c>
      <c r="D200" s="53" t="str">
        <f>IF('Dépenses sur Factures'!D200="","",'Dépenses sur Factures'!D200)</f>
        <v/>
      </c>
      <c r="E200" s="53" t="str">
        <f>IF('Dépenses sur Factures'!E200="","",'Dépenses sur Factures'!E200)</f>
        <v/>
      </c>
      <c r="F200" s="96" t="str">
        <f>IF('Dépenses sur Factures'!F200="","",'Dépenses sur Factures'!F200)</f>
        <v/>
      </c>
      <c r="G200" s="96" t="str">
        <f>IF('Dépenses sur Factures'!G200="","",'Dépenses sur Factures'!G200)</f>
        <v/>
      </c>
      <c r="H200" s="54" t="str">
        <f>IF('Dépenses sur Factures'!H200="","",'Dépenses sur Factures'!H200)</f>
        <v/>
      </c>
      <c r="I200" s="126"/>
      <c r="J200" s="129" t="str">
        <f t="shared" ref="J200:J263" si="18">IF(I200="KO","",IF(I200="","",F200))</f>
        <v/>
      </c>
      <c r="K200" s="129" t="str">
        <f t="shared" ref="K200:K263" si="19">IF(I200="KO","",IF(I200="","",G200))</f>
        <v/>
      </c>
      <c r="L200" s="85"/>
      <c r="M200" s="236"/>
      <c r="N200" s="87"/>
      <c r="O200" s="137" t="str">
        <f>IF(AND(OR(I200="KO",L200&lt;&gt;""),OR(I200="",J200="",K200="")),Listes!$A$52,IF(AND(L200="",I200&lt;&gt;""),Listes!$A$53,IF(AND(H200&lt;L200,N200=""),Listes!$A$54,IF(AND(K200&lt;J200,N200=""),Listes!$A$55,IF(AND(L200&lt;&gt;"",L200&lt;H200,M200=""),Listes!$A$56,IF(AND(P200="",OR(I200&lt;&gt;"",J200&lt;&gt;"",K200&lt;&gt;"")),Listes!$A$57,""))))))</f>
        <v/>
      </c>
      <c r="P200" s="133"/>
      <c r="Q200" s="84">
        <f t="shared" ref="Q200:Q263" si="20">IF(AND(P200="Oui",E200="Achat de véhicule"),MIN(L200,40000),0)</f>
        <v>0</v>
      </c>
      <c r="R200" s="58">
        <f t="shared" ref="R200:R263" si="21">IF(AND(B200&lt;&gt;"",P200&lt;&gt;"Oui"),1,0)</f>
        <v>0</v>
      </c>
    </row>
    <row r="201" spans="1:18" ht="20.100000000000001" customHeight="1" x14ac:dyDescent="0.25">
      <c r="A201" s="70">
        <v>195</v>
      </c>
      <c r="B201" s="53" t="str">
        <f>IF('Dépenses sur Factures'!B201="","",'Dépenses sur Factures'!B201)</f>
        <v/>
      </c>
      <c r="C201" s="53" t="str">
        <f>IF('Dépenses sur Factures'!C201="","",'Dépenses sur Factures'!C201)</f>
        <v/>
      </c>
      <c r="D201" s="53" t="str">
        <f>IF('Dépenses sur Factures'!D201="","",'Dépenses sur Factures'!D201)</f>
        <v/>
      </c>
      <c r="E201" s="53" t="str">
        <f>IF('Dépenses sur Factures'!E201="","",'Dépenses sur Factures'!E201)</f>
        <v/>
      </c>
      <c r="F201" s="96" t="str">
        <f>IF('Dépenses sur Factures'!F201="","",'Dépenses sur Factures'!F201)</f>
        <v/>
      </c>
      <c r="G201" s="96" t="str">
        <f>IF('Dépenses sur Factures'!G201="","",'Dépenses sur Factures'!G201)</f>
        <v/>
      </c>
      <c r="H201" s="54" t="str">
        <f>IF('Dépenses sur Factures'!H201="","",'Dépenses sur Factures'!H201)</f>
        <v/>
      </c>
      <c r="I201" s="126"/>
      <c r="J201" s="129" t="str">
        <f t="shared" si="18"/>
        <v/>
      </c>
      <c r="K201" s="129" t="str">
        <f t="shared" si="19"/>
        <v/>
      </c>
      <c r="L201" s="85"/>
      <c r="M201" s="236"/>
      <c r="N201" s="87"/>
      <c r="O201" s="137" t="str">
        <f>IF(AND(OR(I201="KO",L201&lt;&gt;""),OR(I201="",J201="",K201="")),Listes!$A$52,IF(AND(L201="",I201&lt;&gt;""),Listes!$A$53,IF(AND(H201&lt;L201,N201=""),Listes!$A$54,IF(AND(K201&lt;J201,N201=""),Listes!$A$55,IF(AND(L201&lt;&gt;"",L201&lt;H201,M201=""),Listes!$A$56,IF(AND(P201="",OR(I201&lt;&gt;"",J201&lt;&gt;"",K201&lt;&gt;"")),Listes!$A$57,""))))))</f>
        <v/>
      </c>
      <c r="P201" s="133"/>
      <c r="Q201" s="84">
        <f t="shared" si="20"/>
        <v>0</v>
      </c>
      <c r="R201" s="58">
        <f t="shared" si="21"/>
        <v>0</v>
      </c>
    </row>
    <row r="202" spans="1:18" ht="20.100000000000001" customHeight="1" x14ac:dyDescent="0.25">
      <c r="A202" s="70">
        <v>196</v>
      </c>
      <c r="B202" s="53" t="str">
        <f>IF('Dépenses sur Factures'!B202="","",'Dépenses sur Factures'!B202)</f>
        <v/>
      </c>
      <c r="C202" s="53" t="str">
        <f>IF('Dépenses sur Factures'!C202="","",'Dépenses sur Factures'!C202)</f>
        <v/>
      </c>
      <c r="D202" s="53" t="str">
        <f>IF('Dépenses sur Factures'!D202="","",'Dépenses sur Factures'!D202)</f>
        <v/>
      </c>
      <c r="E202" s="53" t="str">
        <f>IF('Dépenses sur Factures'!E202="","",'Dépenses sur Factures'!E202)</f>
        <v/>
      </c>
      <c r="F202" s="96" t="str">
        <f>IF('Dépenses sur Factures'!F202="","",'Dépenses sur Factures'!F202)</f>
        <v/>
      </c>
      <c r="G202" s="96" t="str">
        <f>IF('Dépenses sur Factures'!G202="","",'Dépenses sur Factures'!G202)</f>
        <v/>
      </c>
      <c r="H202" s="54" t="str">
        <f>IF('Dépenses sur Factures'!H202="","",'Dépenses sur Factures'!H202)</f>
        <v/>
      </c>
      <c r="I202" s="126"/>
      <c r="J202" s="129" t="str">
        <f t="shared" si="18"/>
        <v/>
      </c>
      <c r="K202" s="129" t="str">
        <f t="shared" si="19"/>
        <v/>
      </c>
      <c r="L202" s="85"/>
      <c r="M202" s="236"/>
      <c r="N202" s="87"/>
      <c r="O202" s="137" t="str">
        <f>IF(AND(OR(I202="KO",L202&lt;&gt;""),OR(I202="",J202="",K202="")),Listes!$A$52,IF(AND(L202="",I202&lt;&gt;""),Listes!$A$53,IF(AND(H202&lt;L202,N202=""),Listes!$A$54,IF(AND(K202&lt;J202,N202=""),Listes!$A$55,IF(AND(L202&lt;&gt;"",L202&lt;H202,M202=""),Listes!$A$56,IF(AND(P202="",OR(I202&lt;&gt;"",J202&lt;&gt;"",K202&lt;&gt;"")),Listes!$A$57,""))))))</f>
        <v/>
      </c>
      <c r="P202" s="133"/>
      <c r="Q202" s="84">
        <f t="shared" si="20"/>
        <v>0</v>
      </c>
      <c r="R202" s="58">
        <f t="shared" si="21"/>
        <v>0</v>
      </c>
    </row>
    <row r="203" spans="1:18" ht="20.100000000000001" customHeight="1" x14ac:dyDescent="0.25">
      <c r="A203" s="70">
        <v>197</v>
      </c>
      <c r="B203" s="53" t="str">
        <f>IF('Dépenses sur Factures'!B203="","",'Dépenses sur Factures'!B203)</f>
        <v/>
      </c>
      <c r="C203" s="53" t="str">
        <f>IF('Dépenses sur Factures'!C203="","",'Dépenses sur Factures'!C203)</f>
        <v/>
      </c>
      <c r="D203" s="53" t="str">
        <f>IF('Dépenses sur Factures'!D203="","",'Dépenses sur Factures'!D203)</f>
        <v/>
      </c>
      <c r="E203" s="53" t="str">
        <f>IF('Dépenses sur Factures'!E203="","",'Dépenses sur Factures'!E203)</f>
        <v/>
      </c>
      <c r="F203" s="96" t="str">
        <f>IF('Dépenses sur Factures'!F203="","",'Dépenses sur Factures'!F203)</f>
        <v/>
      </c>
      <c r="G203" s="96" t="str">
        <f>IF('Dépenses sur Factures'!G203="","",'Dépenses sur Factures'!G203)</f>
        <v/>
      </c>
      <c r="H203" s="54" t="str">
        <f>IF('Dépenses sur Factures'!H203="","",'Dépenses sur Factures'!H203)</f>
        <v/>
      </c>
      <c r="I203" s="126"/>
      <c r="J203" s="129" t="str">
        <f t="shared" si="18"/>
        <v/>
      </c>
      <c r="K203" s="129" t="str">
        <f t="shared" si="19"/>
        <v/>
      </c>
      <c r="L203" s="85"/>
      <c r="M203" s="236"/>
      <c r="N203" s="87"/>
      <c r="O203" s="137" t="str">
        <f>IF(AND(OR(I203="KO",L203&lt;&gt;""),OR(I203="",J203="",K203="")),Listes!$A$52,IF(AND(L203="",I203&lt;&gt;""),Listes!$A$53,IF(AND(H203&lt;L203,N203=""),Listes!$A$54,IF(AND(K203&lt;J203,N203=""),Listes!$A$55,IF(AND(L203&lt;&gt;"",L203&lt;H203,M203=""),Listes!$A$56,IF(AND(P203="",OR(I203&lt;&gt;"",J203&lt;&gt;"",K203&lt;&gt;"")),Listes!$A$57,""))))))</f>
        <v/>
      </c>
      <c r="P203" s="133"/>
      <c r="Q203" s="84">
        <f t="shared" si="20"/>
        <v>0</v>
      </c>
      <c r="R203" s="58">
        <f t="shared" si="21"/>
        <v>0</v>
      </c>
    </row>
    <row r="204" spans="1:18" ht="20.100000000000001" customHeight="1" x14ac:dyDescent="0.25">
      <c r="A204" s="70">
        <v>198</v>
      </c>
      <c r="B204" s="53" t="str">
        <f>IF('Dépenses sur Factures'!B204="","",'Dépenses sur Factures'!B204)</f>
        <v/>
      </c>
      <c r="C204" s="53" t="str">
        <f>IF('Dépenses sur Factures'!C204="","",'Dépenses sur Factures'!C204)</f>
        <v/>
      </c>
      <c r="D204" s="53" t="str">
        <f>IF('Dépenses sur Factures'!D204="","",'Dépenses sur Factures'!D204)</f>
        <v/>
      </c>
      <c r="E204" s="53" t="str">
        <f>IF('Dépenses sur Factures'!E204="","",'Dépenses sur Factures'!E204)</f>
        <v/>
      </c>
      <c r="F204" s="96" t="str">
        <f>IF('Dépenses sur Factures'!F204="","",'Dépenses sur Factures'!F204)</f>
        <v/>
      </c>
      <c r="G204" s="96" t="str">
        <f>IF('Dépenses sur Factures'!G204="","",'Dépenses sur Factures'!G204)</f>
        <v/>
      </c>
      <c r="H204" s="54" t="str">
        <f>IF('Dépenses sur Factures'!H204="","",'Dépenses sur Factures'!H204)</f>
        <v/>
      </c>
      <c r="I204" s="126"/>
      <c r="J204" s="129" t="str">
        <f t="shared" si="18"/>
        <v/>
      </c>
      <c r="K204" s="129" t="str">
        <f t="shared" si="19"/>
        <v/>
      </c>
      <c r="L204" s="85"/>
      <c r="M204" s="236"/>
      <c r="N204" s="87"/>
      <c r="O204" s="137" t="str">
        <f>IF(AND(OR(I204="KO",L204&lt;&gt;""),OR(I204="",J204="",K204="")),Listes!$A$52,IF(AND(L204="",I204&lt;&gt;""),Listes!$A$53,IF(AND(H204&lt;L204,N204=""),Listes!$A$54,IF(AND(K204&lt;J204,N204=""),Listes!$A$55,IF(AND(L204&lt;&gt;"",L204&lt;H204,M204=""),Listes!$A$56,IF(AND(P204="",OR(I204&lt;&gt;"",J204&lt;&gt;"",K204&lt;&gt;"")),Listes!$A$57,""))))))</f>
        <v/>
      </c>
      <c r="P204" s="133"/>
      <c r="Q204" s="84">
        <f t="shared" si="20"/>
        <v>0</v>
      </c>
      <c r="R204" s="58">
        <f t="shared" si="21"/>
        <v>0</v>
      </c>
    </row>
    <row r="205" spans="1:18" ht="20.100000000000001" customHeight="1" x14ac:dyDescent="0.25">
      <c r="A205" s="70">
        <v>199</v>
      </c>
      <c r="B205" s="53" t="str">
        <f>IF('Dépenses sur Factures'!B205="","",'Dépenses sur Factures'!B205)</f>
        <v/>
      </c>
      <c r="C205" s="53" t="str">
        <f>IF('Dépenses sur Factures'!C205="","",'Dépenses sur Factures'!C205)</f>
        <v/>
      </c>
      <c r="D205" s="53" t="str">
        <f>IF('Dépenses sur Factures'!D205="","",'Dépenses sur Factures'!D205)</f>
        <v/>
      </c>
      <c r="E205" s="53" t="str">
        <f>IF('Dépenses sur Factures'!E205="","",'Dépenses sur Factures'!E205)</f>
        <v/>
      </c>
      <c r="F205" s="96" t="str">
        <f>IF('Dépenses sur Factures'!F205="","",'Dépenses sur Factures'!F205)</f>
        <v/>
      </c>
      <c r="G205" s="96" t="str">
        <f>IF('Dépenses sur Factures'!G205="","",'Dépenses sur Factures'!G205)</f>
        <v/>
      </c>
      <c r="H205" s="54" t="str">
        <f>IF('Dépenses sur Factures'!H205="","",'Dépenses sur Factures'!H205)</f>
        <v/>
      </c>
      <c r="I205" s="126"/>
      <c r="J205" s="129" t="str">
        <f t="shared" si="18"/>
        <v/>
      </c>
      <c r="K205" s="129" t="str">
        <f t="shared" si="19"/>
        <v/>
      </c>
      <c r="L205" s="85"/>
      <c r="M205" s="236"/>
      <c r="N205" s="87"/>
      <c r="O205" s="137" t="str">
        <f>IF(AND(OR(I205="KO",L205&lt;&gt;""),OR(I205="",J205="",K205="")),Listes!$A$52,IF(AND(L205="",I205&lt;&gt;""),Listes!$A$53,IF(AND(H205&lt;L205,N205=""),Listes!$A$54,IF(AND(K205&lt;J205,N205=""),Listes!$A$55,IF(AND(L205&lt;&gt;"",L205&lt;H205,M205=""),Listes!$A$56,IF(AND(P205="",OR(I205&lt;&gt;"",J205&lt;&gt;"",K205&lt;&gt;"")),Listes!$A$57,""))))))</f>
        <v/>
      </c>
      <c r="P205" s="133"/>
      <c r="Q205" s="84">
        <f t="shared" si="20"/>
        <v>0</v>
      </c>
      <c r="R205" s="58">
        <f t="shared" si="21"/>
        <v>0</v>
      </c>
    </row>
    <row r="206" spans="1:18" ht="20.100000000000001" customHeight="1" x14ac:dyDescent="0.25">
      <c r="A206" s="70">
        <v>200</v>
      </c>
      <c r="B206" s="53" t="str">
        <f>IF('Dépenses sur Factures'!B206="","",'Dépenses sur Factures'!B206)</f>
        <v/>
      </c>
      <c r="C206" s="53" t="str">
        <f>IF('Dépenses sur Factures'!C206="","",'Dépenses sur Factures'!C206)</f>
        <v/>
      </c>
      <c r="D206" s="53" t="str">
        <f>IF('Dépenses sur Factures'!D206="","",'Dépenses sur Factures'!D206)</f>
        <v/>
      </c>
      <c r="E206" s="53" t="str">
        <f>IF('Dépenses sur Factures'!E206="","",'Dépenses sur Factures'!E206)</f>
        <v/>
      </c>
      <c r="F206" s="96" t="str">
        <f>IF('Dépenses sur Factures'!F206="","",'Dépenses sur Factures'!F206)</f>
        <v/>
      </c>
      <c r="G206" s="96" t="str">
        <f>IF('Dépenses sur Factures'!G206="","",'Dépenses sur Factures'!G206)</f>
        <v/>
      </c>
      <c r="H206" s="54" t="str">
        <f>IF('Dépenses sur Factures'!H206="","",'Dépenses sur Factures'!H206)</f>
        <v/>
      </c>
      <c r="I206" s="126"/>
      <c r="J206" s="129" t="str">
        <f t="shared" si="18"/>
        <v/>
      </c>
      <c r="K206" s="129" t="str">
        <f t="shared" si="19"/>
        <v/>
      </c>
      <c r="L206" s="85"/>
      <c r="M206" s="236"/>
      <c r="N206" s="87"/>
      <c r="O206" s="137" t="str">
        <f>IF(AND(OR(I206="KO",L206&lt;&gt;""),OR(I206="",J206="",K206="")),Listes!$A$52,IF(AND(L206="",I206&lt;&gt;""),Listes!$A$53,IF(AND(H206&lt;L206,N206=""),Listes!$A$54,IF(AND(K206&lt;J206,N206=""),Listes!$A$55,IF(AND(L206&lt;&gt;"",L206&lt;H206,M206=""),Listes!$A$56,IF(AND(P206="",OR(I206&lt;&gt;"",J206&lt;&gt;"",K206&lt;&gt;"")),Listes!$A$57,""))))))</f>
        <v/>
      </c>
      <c r="P206" s="133"/>
      <c r="Q206" s="84">
        <f t="shared" si="20"/>
        <v>0</v>
      </c>
      <c r="R206" s="58">
        <f t="shared" si="21"/>
        <v>0</v>
      </c>
    </row>
    <row r="207" spans="1:18" ht="20.100000000000001" customHeight="1" x14ac:dyDescent="0.25">
      <c r="A207" s="70">
        <v>201</v>
      </c>
      <c r="B207" s="53" t="str">
        <f>IF('Dépenses sur Factures'!B207="","",'Dépenses sur Factures'!B207)</f>
        <v/>
      </c>
      <c r="C207" s="53" t="str">
        <f>IF('Dépenses sur Factures'!C207="","",'Dépenses sur Factures'!C207)</f>
        <v/>
      </c>
      <c r="D207" s="53" t="str">
        <f>IF('Dépenses sur Factures'!D207="","",'Dépenses sur Factures'!D207)</f>
        <v/>
      </c>
      <c r="E207" s="53" t="str">
        <f>IF('Dépenses sur Factures'!E207="","",'Dépenses sur Factures'!E207)</f>
        <v/>
      </c>
      <c r="F207" s="96" t="str">
        <f>IF('Dépenses sur Factures'!F207="","",'Dépenses sur Factures'!F207)</f>
        <v/>
      </c>
      <c r="G207" s="96" t="str">
        <f>IF('Dépenses sur Factures'!G207="","",'Dépenses sur Factures'!G207)</f>
        <v/>
      </c>
      <c r="H207" s="54" t="str">
        <f>IF('Dépenses sur Factures'!H207="","",'Dépenses sur Factures'!H207)</f>
        <v/>
      </c>
      <c r="I207" s="126"/>
      <c r="J207" s="129" t="str">
        <f t="shared" si="18"/>
        <v/>
      </c>
      <c r="K207" s="129" t="str">
        <f t="shared" si="19"/>
        <v/>
      </c>
      <c r="L207" s="85"/>
      <c r="M207" s="236"/>
      <c r="N207" s="87"/>
      <c r="O207" s="137" t="str">
        <f>IF(AND(OR(I207="KO",L207&lt;&gt;""),OR(I207="",J207="",K207="")),Listes!$A$52,IF(AND(L207="",I207&lt;&gt;""),Listes!$A$53,IF(AND(H207&lt;L207,N207=""),Listes!$A$54,IF(AND(K207&lt;J207,N207=""),Listes!$A$55,IF(AND(L207&lt;&gt;"",L207&lt;H207,M207=""),Listes!$A$56,IF(AND(P207="",OR(I207&lt;&gt;"",J207&lt;&gt;"",K207&lt;&gt;"")),Listes!$A$57,""))))))</f>
        <v/>
      </c>
      <c r="P207" s="133"/>
      <c r="Q207" s="84">
        <f t="shared" si="20"/>
        <v>0</v>
      </c>
      <c r="R207" s="58">
        <f t="shared" si="21"/>
        <v>0</v>
      </c>
    </row>
    <row r="208" spans="1:18" ht="20.100000000000001" customHeight="1" x14ac:dyDescent="0.25">
      <c r="A208" s="70">
        <v>202</v>
      </c>
      <c r="B208" s="53" t="str">
        <f>IF('Dépenses sur Factures'!B208="","",'Dépenses sur Factures'!B208)</f>
        <v/>
      </c>
      <c r="C208" s="53" t="str">
        <f>IF('Dépenses sur Factures'!C208="","",'Dépenses sur Factures'!C208)</f>
        <v/>
      </c>
      <c r="D208" s="53" t="str">
        <f>IF('Dépenses sur Factures'!D208="","",'Dépenses sur Factures'!D208)</f>
        <v/>
      </c>
      <c r="E208" s="53" t="str">
        <f>IF('Dépenses sur Factures'!E208="","",'Dépenses sur Factures'!E208)</f>
        <v/>
      </c>
      <c r="F208" s="96" t="str">
        <f>IF('Dépenses sur Factures'!F208="","",'Dépenses sur Factures'!F208)</f>
        <v/>
      </c>
      <c r="G208" s="96" t="str">
        <f>IF('Dépenses sur Factures'!G208="","",'Dépenses sur Factures'!G208)</f>
        <v/>
      </c>
      <c r="H208" s="54" t="str">
        <f>IF('Dépenses sur Factures'!H208="","",'Dépenses sur Factures'!H208)</f>
        <v/>
      </c>
      <c r="I208" s="126"/>
      <c r="J208" s="129" t="str">
        <f t="shared" si="18"/>
        <v/>
      </c>
      <c r="K208" s="129" t="str">
        <f t="shared" si="19"/>
        <v/>
      </c>
      <c r="L208" s="85"/>
      <c r="M208" s="236"/>
      <c r="N208" s="87"/>
      <c r="O208" s="137" t="str">
        <f>IF(AND(OR(I208="KO",L208&lt;&gt;""),OR(I208="",J208="",K208="")),Listes!$A$52,IF(AND(L208="",I208&lt;&gt;""),Listes!$A$53,IF(AND(H208&lt;L208,N208=""),Listes!$A$54,IF(AND(K208&lt;J208,N208=""),Listes!$A$55,IF(AND(L208&lt;&gt;"",L208&lt;H208,M208=""),Listes!$A$56,IF(AND(P208="",OR(I208&lt;&gt;"",J208&lt;&gt;"",K208&lt;&gt;"")),Listes!$A$57,""))))))</f>
        <v/>
      </c>
      <c r="P208" s="133"/>
      <c r="Q208" s="84">
        <f t="shared" si="20"/>
        <v>0</v>
      </c>
      <c r="R208" s="58">
        <f t="shared" si="21"/>
        <v>0</v>
      </c>
    </row>
    <row r="209" spans="1:18" ht="20.100000000000001" customHeight="1" x14ac:dyDescent="0.25">
      <c r="A209" s="70">
        <v>203</v>
      </c>
      <c r="B209" s="53" t="str">
        <f>IF('Dépenses sur Factures'!B209="","",'Dépenses sur Factures'!B209)</f>
        <v/>
      </c>
      <c r="C209" s="53" t="str">
        <f>IF('Dépenses sur Factures'!C209="","",'Dépenses sur Factures'!C209)</f>
        <v/>
      </c>
      <c r="D209" s="53" t="str">
        <f>IF('Dépenses sur Factures'!D209="","",'Dépenses sur Factures'!D209)</f>
        <v/>
      </c>
      <c r="E209" s="53" t="str">
        <f>IF('Dépenses sur Factures'!E209="","",'Dépenses sur Factures'!E209)</f>
        <v/>
      </c>
      <c r="F209" s="96" t="str">
        <f>IF('Dépenses sur Factures'!F209="","",'Dépenses sur Factures'!F209)</f>
        <v/>
      </c>
      <c r="G209" s="96" t="str">
        <f>IF('Dépenses sur Factures'!G209="","",'Dépenses sur Factures'!G209)</f>
        <v/>
      </c>
      <c r="H209" s="54" t="str">
        <f>IF('Dépenses sur Factures'!H209="","",'Dépenses sur Factures'!H209)</f>
        <v/>
      </c>
      <c r="I209" s="126"/>
      <c r="J209" s="129" t="str">
        <f t="shared" si="18"/>
        <v/>
      </c>
      <c r="K209" s="129" t="str">
        <f t="shared" si="19"/>
        <v/>
      </c>
      <c r="L209" s="85"/>
      <c r="M209" s="236"/>
      <c r="N209" s="87"/>
      <c r="O209" s="137" t="str">
        <f>IF(AND(OR(I209="KO",L209&lt;&gt;""),OR(I209="",J209="",K209="")),Listes!$A$52,IF(AND(L209="",I209&lt;&gt;""),Listes!$A$53,IF(AND(H209&lt;L209,N209=""),Listes!$A$54,IF(AND(K209&lt;J209,N209=""),Listes!$A$55,IF(AND(L209&lt;&gt;"",L209&lt;H209,M209=""),Listes!$A$56,IF(AND(P209="",OR(I209&lt;&gt;"",J209&lt;&gt;"",K209&lt;&gt;"")),Listes!$A$57,""))))))</f>
        <v/>
      </c>
      <c r="P209" s="133"/>
      <c r="Q209" s="84">
        <f t="shared" si="20"/>
        <v>0</v>
      </c>
      <c r="R209" s="58">
        <f t="shared" si="21"/>
        <v>0</v>
      </c>
    </row>
    <row r="210" spans="1:18" ht="20.100000000000001" customHeight="1" x14ac:dyDescent="0.25">
      <c r="A210" s="70">
        <v>204</v>
      </c>
      <c r="B210" s="53" t="str">
        <f>IF('Dépenses sur Factures'!B210="","",'Dépenses sur Factures'!B210)</f>
        <v/>
      </c>
      <c r="C210" s="53" t="str">
        <f>IF('Dépenses sur Factures'!C210="","",'Dépenses sur Factures'!C210)</f>
        <v/>
      </c>
      <c r="D210" s="53" t="str">
        <f>IF('Dépenses sur Factures'!D210="","",'Dépenses sur Factures'!D210)</f>
        <v/>
      </c>
      <c r="E210" s="53" t="str">
        <f>IF('Dépenses sur Factures'!E210="","",'Dépenses sur Factures'!E210)</f>
        <v/>
      </c>
      <c r="F210" s="96" t="str">
        <f>IF('Dépenses sur Factures'!F210="","",'Dépenses sur Factures'!F210)</f>
        <v/>
      </c>
      <c r="G210" s="96" t="str">
        <f>IF('Dépenses sur Factures'!G210="","",'Dépenses sur Factures'!G210)</f>
        <v/>
      </c>
      <c r="H210" s="54" t="str">
        <f>IF('Dépenses sur Factures'!H210="","",'Dépenses sur Factures'!H210)</f>
        <v/>
      </c>
      <c r="I210" s="126"/>
      <c r="J210" s="129" t="str">
        <f t="shared" si="18"/>
        <v/>
      </c>
      <c r="K210" s="129" t="str">
        <f t="shared" si="19"/>
        <v/>
      </c>
      <c r="L210" s="85"/>
      <c r="M210" s="236"/>
      <c r="N210" s="87"/>
      <c r="O210" s="137" t="str">
        <f>IF(AND(OR(I210="KO",L210&lt;&gt;""),OR(I210="",J210="",K210="")),Listes!$A$52,IF(AND(L210="",I210&lt;&gt;""),Listes!$A$53,IF(AND(H210&lt;L210,N210=""),Listes!$A$54,IF(AND(K210&lt;J210,N210=""),Listes!$A$55,IF(AND(L210&lt;&gt;"",L210&lt;H210,M210=""),Listes!$A$56,IF(AND(P210="",OR(I210&lt;&gt;"",J210&lt;&gt;"",K210&lt;&gt;"")),Listes!$A$57,""))))))</f>
        <v/>
      </c>
      <c r="P210" s="133"/>
      <c r="Q210" s="84">
        <f t="shared" si="20"/>
        <v>0</v>
      </c>
      <c r="R210" s="58">
        <f t="shared" si="21"/>
        <v>0</v>
      </c>
    </row>
    <row r="211" spans="1:18" ht="20.100000000000001" customHeight="1" x14ac:dyDescent="0.25">
      <c r="A211" s="70">
        <v>205</v>
      </c>
      <c r="B211" s="53" t="str">
        <f>IF('Dépenses sur Factures'!B211="","",'Dépenses sur Factures'!B211)</f>
        <v/>
      </c>
      <c r="C211" s="53" t="str">
        <f>IF('Dépenses sur Factures'!C211="","",'Dépenses sur Factures'!C211)</f>
        <v/>
      </c>
      <c r="D211" s="53" t="str">
        <f>IF('Dépenses sur Factures'!D211="","",'Dépenses sur Factures'!D211)</f>
        <v/>
      </c>
      <c r="E211" s="53" t="str">
        <f>IF('Dépenses sur Factures'!E211="","",'Dépenses sur Factures'!E211)</f>
        <v/>
      </c>
      <c r="F211" s="96" t="str">
        <f>IF('Dépenses sur Factures'!F211="","",'Dépenses sur Factures'!F211)</f>
        <v/>
      </c>
      <c r="G211" s="96" t="str">
        <f>IF('Dépenses sur Factures'!G211="","",'Dépenses sur Factures'!G211)</f>
        <v/>
      </c>
      <c r="H211" s="54" t="str">
        <f>IF('Dépenses sur Factures'!H211="","",'Dépenses sur Factures'!H211)</f>
        <v/>
      </c>
      <c r="I211" s="126"/>
      <c r="J211" s="129" t="str">
        <f t="shared" si="18"/>
        <v/>
      </c>
      <c r="K211" s="129" t="str">
        <f t="shared" si="19"/>
        <v/>
      </c>
      <c r="L211" s="85"/>
      <c r="M211" s="236"/>
      <c r="N211" s="87"/>
      <c r="O211" s="137" t="str">
        <f>IF(AND(OR(I211="KO",L211&lt;&gt;""),OR(I211="",J211="",K211="")),Listes!$A$52,IF(AND(L211="",I211&lt;&gt;""),Listes!$A$53,IF(AND(H211&lt;L211,N211=""),Listes!$A$54,IF(AND(K211&lt;J211,N211=""),Listes!$A$55,IF(AND(L211&lt;&gt;"",L211&lt;H211,M211=""),Listes!$A$56,IF(AND(P211="",OR(I211&lt;&gt;"",J211&lt;&gt;"",K211&lt;&gt;"")),Listes!$A$57,""))))))</f>
        <v/>
      </c>
      <c r="P211" s="133"/>
      <c r="Q211" s="84">
        <f t="shared" si="20"/>
        <v>0</v>
      </c>
      <c r="R211" s="58">
        <f t="shared" si="21"/>
        <v>0</v>
      </c>
    </row>
    <row r="212" spans="1:18" ht="20.100000000000001" customHeight="1" x14ac:dyDescent="0.25">
      <c r="A212" s="70">
        <v>206</v>
      </c>
      <c r="B212" s="53" t="str">
        <f>IF('Dépenses sur Factures'!B212="","",'Dépenses sur Factures'!B212)</f>
        <v/>
      </c>
      <c r="C212" s="53" t="str">
        <f>IF('Dépenses sur Factures'!C212="","",'Dépenses sur Factures'!C212)</f>
        <v/>
      </c>
      <c r="D212" s="53" t="str">
        <f>IF('Dépenses sur Factures'!D212="","",'Dépenses sur Factures'!D212)</f>
        <v/>
      </c>
      <c r="E212" s="53" t="str">
        <f>IF('Dépenses sur Factures'!E212="","",'Dépenses sur Factures'!E212)</f>
        <v/>
      </c>
      <c r="F212" s="96" t="str">
        <f>IF('Dépenses sur Factures'!F212="","",'Dépenses sur Factures'!F212)</f>
        <v/>
      </c>
      <c r="G212" s="96" t="str">
        <f>IF('Dépenses sur Factures'!G212="","",'Dépenses sur Factures'!G212)</f>
        <v/>
      </c>
      <c r="H212" s="54" t="str">
        <f>IF('Dépenses sur Factures'!H212="","",'Dépenses sur Factures'!H212)</f>
        <v/>
      </c>
      <c r="I212" s="126"/>
      <c r="J212" s="129" t="str">
        <f t="shared" si="18"/>
        <v/>
      </c>
      <c r="K212" s="129" t="str">
        <f t="shared" si="19"/>
        <v/>
      </c>
      <c r="L212" s="85"/>
      <c r="M212" s="236"/>
      <c r="N212" s="87"/>
      <c r="O212" s="137" t="str">
        <f>IF(AND(OR(I212="KO",L212&lt;&gt;""),OR(I212="",J212="",K212="")),Listes!$A$52,IF(AND(L212="",I212&lt;&gt;""),Listes!$A$53,IF(AND(H212&lt;L212,N212=""),Listes!$A$54,IF(AND(K212&lt;J212,N212=""),Listes!$A$55,IF(AND(L212&lt;&gt;"",L212&lt;H212,M212=""),Listes!$A$56,IF(AND(P212="",OR(I212&lt;&gt;"",J212&lt;&gt;"",K212&lt;&gt;"")),Listes!$A$57,""))))))</f>
        <v/>
      </c>
      <c r="P212" s="133"/>
      <c r="Q212" s="84">
        <f t="shared" si="20"/>
        <v>0</v>
      </c>
      <c r="R212" s="58">
        <f t="shared" si="21"/>
        <v>0</v>
      </c>
    </row>
    <row r="213" spans="1:18" ht="20.100000000000001" customHeight="1" x14ac:dyDescent="0.25">
      <c r="A213" s="70">
        <v>207</v>
      </c>
      <c r="B213" s="53" t="str">
        <f>IF('Dépenses sur Factures'!B213="","",'Dépenses sur Factures'!B213)</f>
        <v/>
      </c>
      <c r="C213" s="53" t="str">
        <f>IF('Dépenses sur Factures'!C213="","",'Dépenses sur Factures'!C213)</f>
        <v/>
      </c>
      <c r="D213" s="53" t="str">
        <f>IF('Dépenses sur Factures'!D213="","",'Dépenses sur Factures'!D213)</f>
        <v/>
      </c>
      <c r="E213" s="53" t="str">
        <f>IF('Dépenses sur Factures'!E213="","",'Dépenses sur Factures'!E213)</f>
        <v/>
      </c>
      <c r="F213" s="96" t="str">
        <f>IF('Dépenses sur Factures'!F213="","",'Dépenses sur Factures'!F213)</f>
        <v/>
      </c>
      <c r="G213" s="96" t="str">
        <f>IF('Dépenses sur Factures'!G213="","",'Dépenses sur Factures'!G213)</f>
        <v/>
      </c>
      <c r="H213" s="54" t="str">
        <f>IF('Dépenses sur Factures'!H213="","",'Dépenses sur Factures'!H213)</f>
        <v/>
      </c>
      <c r="I213" s="126"/>
      <c r="J213" s="129" t="str">
        <f t="shared" si="18"/>
        <v/>
      </c>
      <c r="K213" s="129" t="str">
        <f t="shared" si="19"/>
        <v/>
      </c>
      <c r="L213" s="85"/>
      <c r="M213" s="236"/>
      <c r="N213" s="87"/>
      <c r="O213" s="137" t="str">
        <f>IF(AND(OR(I213="KO",L213&lt;&gt;""),OR(I213="",J213="",K213="")),Listes!$A$52,IF(AND(L213="",I213&lt;&gt;""),Listes!$A$53,IF(AND(H213&lt;L213,N213=""),Listes!$A$54,IF(AND(K213&lt;J213,N213=""),Listes!$A$55,IF(AND(L213&lt;&gt;"",L213&lt;H213,M213=""),Listes!$A$56,IF(AND(P213="",OR(I213&lt;&gt;"",J213&lt;&gt;"",K213&lt;&gt;"")),Listes!$A$57,""))))))</f>
        <v/>
      </c>
      <c r="P213" s="133"/>
      <c r="Q213" s="84">
        <f t="shared" si="20"/>
        <v>0</v>
      </c>
      <c r="R213" s="58">
        <f t="shared" si="21"/>
        <v>0</v>
      </c>
    </row>
    <row r="214" spans="1:18" ht="20.100000000000001" customHeight="1" x14ac:dyDescent="0.25">
      <c r="A214" s="70">
        <v>208</v>
      </c>
      <c r="B214" s="53" t="str">
        <f>IF('Dépenses sur Factures'!B214="","",'Dépenses sur Factures'!B214)</f>
        <v/>
      </c>
      <c r="C214" s="53" t="str">
        <f>IF('Dépenses sur Factures'!C214="","",'Dépenses sur Factures'!C214)</f>
        <v/>
      </c>
      <c r="D214" s="53" t="str">
        <f>IF('Dépenses sur Factures'!D214="","",'Dépenses sur Factures'!D214)</f>
        <v/>
      </c>
      <c r="E214" s="53" t="str">
        <f>IF('Dépenses sur Factures'!E214="","",'Dépenses sur Factures'!E214)</f>
        <v/>
      </c>
      <c r="F214" s="96" t="str">
        <f>IF('Dépenses sur Factures'!F214="","",'Dépenses sur Factures'!F214)</f>
        <v/>
      </c>
      <c r="G214" s="96" t="str">
        <f>IF('Dépenses sur Factures'!G214="","",'Dépenses sur Factures'!G214)</f>
        <v/>
      </c>
      <c r="H214" s="54" t="str">
        <f>IF('Dépenses sur Factures'!H214="","",'Dépenses sur Factures'!H214)</f>
        <v/>
      </c>
      <c r="I214" s="126"/>
      <c r="J214" s="129" t="str">
        <f t="shared" si="18"/>
        <v/>
      </c>
      <c r="K214" s="129" t="str">
        <f t="shared" si="19"/>
        <v/>
      </c>
      <c r="L214" s="85"/>
      <c r="M214" s="236"/>
      <c r="N214" s="87"/>
      <c r="O214" s="137" t="str">
        <f>IF(AND(OR(I214="KO",L214&lt;&gt;""),OR(I214="",J214="",K214="")),Listes!$A$52,IF(AND(L214="",I214&lt;&gt;""),Listes!$A$53,IF(AND(H214&lt;L214,N214=""),Listes!$A$54,IF(AND(K214&lt;J214,N214=""),Listes!$A$55,IF(AND(L214&lt;&gt;"",L214&lt;H214,M214=""),Listes!$A$56,IF(AND(P214="",OR(I214&lt;&gt;"",J214&lt;&gt;"",K214&lt;&gt;"")),Listes!$A$57,""))))))</f>
        <v/>
      </c>
      <c r="P214" s="133"/>
      <c r="Q214" s="84">
        <f t="shared" si="20"/>
        <v>0</v>
      </c>
      <c r="R214" s="58">
        <f t="shared" si="21"/>
        <v>0</v>
      </c>
    </row>
    <row r="215" spans="1:18" ht="20.100000000000001" customHeight="1" x14ac:dyDescent="0.25">
      <c r="A215" s="70">
        <v>209</v>
      </c>
      <c r="B215" s="53" t="str">
        <f>IF('Dépenses sur Factures'!B215="","",'Dépenses sur Factures'!B215)</f>
        <v/>
      </c>
      <c r="C215" s="53" t="str">
        <f>IF('Dépenses sur Factures'!C215="","",'Dépenses sur Factures'!C215)</f>
        <v/>
      </c>
      <c r="D215" s="53" t="str">
        <f>IF('Dépenses sur Factures'!D215="","",'Dépenses sur Factures'!D215)</f>
        <v/>
      </c>
      <c r="E215" s="53" t="str">
        <f>IF('Dépenses sur Factures'!E215="","",'Dépenses sur Factures'!E215)</f>
        <v/>
      </c>
      <c r="F215" s="96" t="str">
        <f>IF('Dépenses sur Factures'!F215="","",'Dépenses sur Factures'!F215)</f>
        <v/>
      </c>
      <c r="G215" s="96" t="str">
        <f>IF('Dépenses sur Factures'!G215="","",'Dépenses sur Factures'!G215)</f>
        <v/>
      </c>
      <c r="H215" s="54" t="str">
        <f>IF('Dépenses sur Factures'!H215="","",'Dépenses sur Factures'!H215)</f>
        <v/>
      </c>
      <c r="I215" s="126"/>
      <c r="J215" s="129" t="str">
        <f t="shared" si="18"/>
        <v/>
      </c>
      <c r="K215" s="129" t="str">
        <f t="shared" si="19"/>
        <v/>
      </c>
      <c r="L215" s="85"/>
      <c r="M215" s="236"/>
      <c r="N215" s="87"/>
      <c r="O215" s="137" t="str">
        <f>IF(AND(OR(I215="KO",L215&lt;&gt;""),OR(I215="",J215="",K215="")),Listes!$A$52,IF(AND(L215="",I215&lt;&gt;""),Listes!$A$53,IF(AND(H215&lt;L215,N215=""),Listes!$A$54,IF(AND(K215&lt;J215,N215=""),Listes!$A$55,IF(AND(L215&lt;&gt;"",L215&lt;H215,M215=""),Listes!$A$56,IF(AND(P215="",OR(I215&lt;&gt;"",J215&lt;&gt;"",K215&lt;&gt;"")),Listes!$A$57,""))))))</f>
        <v/>
      </c>
      <c r="P215" s="133"/>
      <c r="Q215" s="84">
        <f t="shared" si="20"/>
        <v>0</v>
      </c>
      <c r="R215" s="58">
        <f t="shared" si="21"/>
        <v>0</v>
      </c>
    </row>
    <row r="216" spans="1:18" ht="20.100000000000001" customHeight="1" x14ac:dyDescent="0.25">
      <c r="A216" s="70">
        <v>210</v>
      </c>
      <c r="B216" s="53" t="str">
        <f>IF('Dépenses sur Factures'!B216="","",'Dépenses sur Factures'!B216)</f>
        <v/>
      </c>
      <c r="C216" s="53" t="str">
        <f>IF('Dépenses sur Factures'!C216="","",'Dépenses sur Factures'!C216)</f>
        <v/>
      </c>
      <c r="D216" s="53" t="str">
        <f>IF('Dépenses sur Factures'!D216="","",'Dépenses sur Factures'!D216)</f>
        <v/>
      </c>
      <c r="E216" s="53" t="str">
        <f>IF('Dépenses sur Factures'!E216="","",'Dépenses sur Factures'!E216)</f>
        <v/>
      </c>
      <c r="F216" s="96" t="str">
        <f>IF('Dépenses sur Factures'!F216="","",'Dépenses sur Factures'!F216)</f>
        <v/>
      </c>
      <c r="G216" s="96" t="str">
        <f>IF('Dépenses sur Factures'!G216="","",'Dépenses sur Factures'!G216)</f>
        <v/>
      </c>
      <c r="H216" s="54" t="str">
        <f>IF('Dépenses sur Factures'!H216="","",'Dépenses sur Factures'!H216)</f>
        <v/>
      </c>
      <c r="I216" s="126"/>
      <c r="J216" s="129" t="str">
        <f t="shared" si="18"/>
        <v/>
      </c>
      <c r="K216" s="129" t="str">
        <f t="shared" si="19"/>
        <v/>
      </c>
      <c r="L216" s="85"/>
      <c r="M216" s="236"/>
      <c r="N216" s="87"/>
      <c r="O216" s="137" t="str">
        <f>IF(AND(OR(I216="KO",L216&lt;&gt;""),OR(I216="",J216="",K216="")),Listes!$A$52,IF(AND(L216="",I216&lt;&gt;""),Listes!$A$53,IF(AND(H216&lt;L216,N216=""),Listes!$A$54,IF(AND(K216&lt;J216,N216=""),Listes!$A$55,IF(AND(L216&lt;&gt;"",L216&lt;H216,M216=""),Listes!$A$56,IF(AND(P216="",OR(I216&lt;&gt;"",J216&lt;&gt;"",K216&lt;&gt;"")),Listes!$A$57,""))))))</f>
        <v/>
      </c>
      <c r="P216" s="133"/>
      <c r="Q216" s="84">
        <f t="shared" si="20"/>
        <v>0</v>
      </c>
      <c r="R216" s="58">
        <f t="shared" si="21"/>
        <v>0</v>
      </c>
    </row>
    <row r="217" spans="1:18" ht="20.100000000000001" customHeight="1" x14ac:dyDescent="0.25">
      <c r="A217" s="70">
        <v>211</v>
      </c>
      <c r="B217" s="53" t="str">
        <f>IF('Dépenses sur Factures'!B217="","",'Dépenses sur Factures'!B217)</f>
        <v/>
      </c>
      <c r="C217" s="53" t="str">
        <f>IF('Dépenses sur Factures'!C217="","",'Dépenses sur Factures'!C217)</f>
        <v/>
      </c>
      <c r="D217" s="53" t="str">
        <f>IF('Dépenses sur Factures'!D217="","",'Dépenses sur Factures'!D217)</f>
        <v/>
      </c>
      <c r="E217" s="53" t="str">
        <f>IF('Dépenses sur Factures'!E217="","",'Dépenses sur Factures'!E217)</f>
        <v/>
      </c>
      <c r="F217" s="96" t="str">
        <f>IF('Dépenses sur Factures'!F217="","",'Dépenses sur Factures'!F217)</f>
        <v/>
      </c>
      <c r="G217" s="96" t="str">
        <f>IF('Dépenses sur Factures'!G217="","",'Dépenses sur Factures'!G217)</f>
        <v/>
      </c>
      <c r="H217" s="54" t="str">
        <f>IF('Dépenses sur Factures'!H217="","",'Dépenses sur Factures'!H217)</f>
        <v/>
      </c>
      <c r="I217" s="126"/>
      <c r="J217" s="129" t="str">
        <f t="shared" si="18"/>
        <v/>
      </c>
      <c r="K217" s="129" t="str">
        <f t="shared" si="19"/>
        <v/>
      </c>
      <c r="L217" s="85"/>
      <c r="M217" s="236"/>
      <c r="N217" s="87"/>
      <c r="O217" s="137" t="str">
        <f>IF(AND(OR(I217="KO",L217&lt;&gt;""),OR(I217="",J217="",K217="")),Listes!$A$52,IF(AND(L217="",I217&lt;&gt;""),Listes!$A$53,IF(AND(H217&lt;L217,N217=""),Listes!$A$54,IF(AND(K217&lt;J217,N217=""),Listes!$A$55,IF(AND(L217&lt;&gt;"",L217&lt;H217,M217=""),Listes!$A$56,IF(AND(P217="",OR(I217&lt;&gt;"",J217&lt;&gt;"",K217&lt;&gt;"")),Listes!$A$57,""))))))</f>
        <v/>
      </c>
      <c r="P217" s="133"/>
      <c r="Q217" s="84">
        <f t="shared" si="20"/>
        <v>0</v>
      </c>
      <c r="R217" s="58">
        <f t="shared" si="21"/>
        <v>0</v>
      </c>
    </row>
    <row r="218" spans="1:18" ht="20.100000000000001" customHeight="1" x14ac:dyDescent="0.25">
      <c r="A218" s="70">
        <v>212</v>
      </c>
      <c r="B218" s="53" t="str">
        <f>IF('Dépenses sur Factures'!B218="","",'Dépenses sur Factures'!B218)</f>
        <v/>
      </c>
      <c r="C218" s="53" t="str">
        <f>IF('Dépenses sur Factures'!C218="","",'Dépenses sur Factures'!C218)</f>
        <v/>
      </c>
      <c r="D218" s="53" t="str">
        <f>IF('Dépenses sur Factures'!D218="","",'Dépenses sur Factures'!D218)</f>
        <v/>
      </c>
      <c r="E218" s="53" t="str">
        <f>IF('Dépenses sur Factures'!E218="","",'Dépenses sur Factures'!E218)</f>
        <v/>
      </c>
      <c r="F218" s="96" t="str">
        <f>IF('Dépenses sur Factures'!F218="","",'Dépenses sur Factures'!F218)</f>
        <v/>
      </c>
      <c r="G218" s="96" t="str">
        <f>IF('Dépenses sur Factures'!G218="","",'Dépenses sur Factures'!G218)</f>
        <v/>
      </c>
      <c r="H218" s="54" t="str">
        <f>IF('Dépenses sur Factures'!H218="","",'Dépenses sur Factures'!H218)</f>
        <v/>
      </c>
      <c r="I218" s="126"/>
      <c r="J218" s="129" t="str">
        <f t="shared" si="18"/>
        <v/>
      </c>
      <c r="K218" s="129" t="str">
        <f t="shared" si="19"/>
        <v/>
      </c>
      <c r="L218" s="85"/>
      <c r="M218" s="236"/>
      <c r="N218" s="87"/>
      <c r="O218" s="137" t="str">
        <f>IF(AND(OR(I218="KO",L218&lt;&gt;""),OR(I218="",J218="",K218="")),Listes!$A$52,IF(AND(L218="",I218&lt;&gt;""),Listes!$A$53,IF(AND(H218&lt;L218,N218=""),Listes!$A$54,IF(AND(K218&lt;J218,N218=""),Listes!$A$55,IF(AND(L218&lt;&gt;"",L218&lt;H218,M218=""),Listes!$A$56,IF(AND(P218="",OR(I218&lt;&gt;"",J218&lt;&gt;"",K218&lt;&gt;"")),Listes!$A$57,""))))))</f>
        <v/>
      </c>
      <c r="P218" s="133"/>
      <c r="Q218" s="84">
        <f t="shared" si="20"/>
        <v>0</v>
      </c>
      <c r="R218" s="58">
        <f t="shared" si="21"/>
        <v>0</v>
      </c>
    </row>
    <row r="219" spans="1:18" ht="20.100000000000001" customHeight="1" x14ac:dyDescent="0.25">
      <c r="A219" s="70">
        <v>213</v>
      </c>
      <c r="B219" s="53" t="str">
        <f>IF('Dépenses sur Factures'!B219="","",'Dépenses sur Factures'!B219)</f>
        <v/>
      </c>
      <c r="C219" s="53" t="str">
        <f>IF('Dépenses sur Factures'!C219="","",'Dépenses sur Factures'!C219)</f>
        <v/>
      </c>
      <c r="D219" s="53" t="str">
        <f>IF('Dépenses sur Factures'!D219="","",'Dépenses sur Factures'!D219)</f>
        <v/>
      </c>
      <c r="E219" s="53" t="str">
        <f>IF('Dépenses sur Factures'!E219="","",'Dépenses sur Factures'!E219)</f>
        <v/>
      </c>
      <c r="F219" s="96" t="str">
        <f>IF('Dépenses sur Factures'!F219="","",'Dépenses sur Factures'!F219)</f>
        <v/>
      </c>
      <c r="G219" s="96" t="str">
        <f>IF('Dépenses sur Factures'!G219="","",'Dépenses sur Factures'!G219)</f>
        <v/>
      </c>
      <c r="H219" s="54" t="str">
        <f>IF('Dépenses sur Factures'!H219="","",'Dépenses sur Factures'!H219)</f>
        <v/>
      </c>
      <c r="I219" s="126"/>
      <c r="J219" s="129" t="str">
        <f t="shared" si="18"/>
        <v/>
      </c>
      <c r="K219" s="129" t="str">
        <f t="shared" si="19"/>
        <v/>
      </c>
      <c r="L219" s="85"/>
      <c r="M219" s="236"/>
      <c r="N219" s="87"/>
      <c r="O219" s="137" t="str">
        <f>IF(AND(OR(I219="KO",L219&lt;&gt;""),OR(I219="",J219="",K219="")),Listes!$A$52,IF(AND(L219="",I219&lt;&gt;""),Listes!$A$53,IF(AND(H219&lt;L219,N219=""),Listes!$A$54,IF(AND(K219&lt;J219,N219=""),Listes!$A$55,IF(AND(L219&lt;&gt;"",L219&lt;H219,M219=""),Listes!$A$56,IF(AND(P219="",OR(I219&lt;&gt;"",J219&lt;&gt;"",K219&lt;&gt;"")),Listes!$A$57,""))))))</f>
        <v/>
      </c>
      <c r="P219" s="133"/>
      <c r="Q219" s="84">
        <f t="shared" si="20"/>
        <v>0</v>
      </c>
      <c r="R219" s="58">
        <f t="shared" si="21"/>
        <v>0</v>
      </c>
    </row>
    <row r="220" spans="1:18" ht="20.100000000000001" customHeight="1" x14ac:dyDescent="0.25">
      <c r="A220" s="70">
        <v>214</v>
      </c>
      <c r="B220" s="53" t="str">
        <f>IF('Dépenses sur Factures'!B220="","",'Dépenses sur Factures'!B220)</f>
        <v/>
      </c>
      <c r="C220" s="53" t="str">
        <f>IF('Dépenses sur Factures'!C220="","",'Dépenses sur Factures'!C220)</f>
        <v/>
      </c>
      <c r="D220" s="53" t="str">
        <f>IF('Dépenses sur Factures'!D220="","",'Dépenses sur Factures'!D220)</f>
        <v/>
      </c>
      <c r="E220" s="53" t="str">
        <f>IF('Dépenses sur Factures'!E220="","",'Dépenses sur Factures'!E220)</f>
        <v/>
      </c>
      <c r="F220" s="96" t="str">
        <f>IF('Dépenses sur Factures'!F220="","",'Dépenses sur Factures'!F220)</f>
        <v/>
      </c>
      <c r="G220" s="96" t="str">
        <f>IF('Dépenses sur Factures'!G220="","",'Dépenses sur Factures'!G220)</f>
        <v/>
      </c>
      <c r="H220" s="54" t="str">
        <f>IF('Dépenses sur Factures'!H220="","",'Dépenses sur Factures'!H220)</f>
        <v/>
      </c>
      <c r="I220" s="126"/>
      <c r="J220" s="129" t="str">
        <f t="shared" si="18"/>
        <v/>
      </c>
      <c r="K220" s="129" t="str">
        <f t="shared" si="19"/>
        <v/>
      </c>
      <c r="L220" s="85"/>
      <c r="M220" s="236"/>
      <c r="N220" s="87"/>
      <c r="O220" s="137" t="str">
        <f>IF(AND(OR(I220="KO",L220&lt;&gt;""),OR(I220="",J220="",K220="")),Listes!$A$52,IF(AND(L220="",I220&lt;&gt;""),Listes!$A$53,IF(AND(H220&lt;L220,N220=""),Listes!$A$54,IF(AND(K220&lt;J220,N220=""),Listes!$A$55,IF(AND(L220&lt;&gt;"",L220&lt;H220,M220=""),Listes!$A$56,IF(AND(P220="",OR(I220&lt;&gt;"",J220&lt;&gt;"",K220&lt;&gt;"")),Listes!$A$57,""))))))</f>
        <v/>
      </c>
      <c r="P220" s="133"/>
      <c r="Q220" s="84">
        <f t="shared" si="20"/>
        <v>0</v>
      </c>
      <c r="R220" s="58">
        <f t="shared" si="21"/>
        <v>0</v>
      </c>
    </row>
    <row r="221" spans="1:18" ht="20.100000000000001" customHeight="1" x14ac:dyDescent="0.25">
      <c r="A221" s="70">
        <v>215</v>
      </c>
      <c r="B221" s="53" t="str">
        <f>IF('Dépenses sur Factures'!B221="","",'Dépenses sur Factures'!B221)</f>
        <v/>
      </c>
      <c r="C221" s="53" t="str">
        <f>IF('Dépenses sur Factures'!C221="","",'Dépenses sur Factures'!C221)</f>
        <v/>
      </c>
      <c r="D221" s="53" t="str">
        <f>IF('Dépenses sur Factures'!D221="","",'Dépenses sur Factures'!D221)</f>
        <v/>
      </c>
      <c r="E221" s="53" t="str">
        <f>IF('Dépenses sur Factures'!E221="","",'Dépenses sur Factures'!E221)</f>
        <v/>
      </c>
      <c r="F221" s="96" t="str">
        <f>IF('Dépenses sur Factures'!F221="","",'Dépenses sur Factures'!F221)</f>
        <v/>
      </c>
      <c r="G221" s="96" t="str">
        <f>IF('Dépenses sur Factures'!G221="","",'Dépenses sur Factures'!G221)</f>
        <v/>
      </c>
      <c r="H221" s="54" t="str">
        <f>IF('Dépenses sur Factures'!H221="","",'Dépenses sur Factures'!H221)</f>
        <v/>
      </c>
      <c r="I221" s="126"/>
      <c r="J221" s="129" t="str">
        <f t="shared" si="18"/>
        <v/>
      </c>
      <c r="K221" s="129" t="str">
        <f t="shared" si="19"/>
        <v/>
      </c>
      <c r="L221" s="85"/>
      <c r="M221" s="236"/>
      <c r="N221" s="87"/>
      <c r="O221" s="137" t="str">
        <f>IF(AND(OR(I221="KO",L221&lt;&gt;""),OR(I221="",J221="",K221="")),Listes!$A$52,IF(AND(L221="",I221&lt;&gt;""),Listes!$A$53,IF(AND(H221&lt;L221,N221=""),Listes!$A$54,IF(AND(K221&lt;J221,N221=""),Listes!$A$55,IF(AND(L221&lt;&gt;"",L221&lt;H221,M221=""),Listes!$A$56,IF(AND(P221="",OR(I221&lt;&gt;"",J221&lt;&gt;"",K221&lt;&gt;"")),Listes!$A$57,""))))))</f>
        <v/>
      </c>
      <c r="P221" s="133"/>
      <c r="Q221" s="84">
        <f t="shared" si="20"/>
        <v>0</v>
      </c>
      <c r="R221" s="58">
        <f t="shared" si="21"/>
        <v>0</v>
      </c>
    </row>
    <row r="222" spans="1:18" ht="20.100000000000001" customHeight="1" x14ac:dyDescent="0.25">
      <c r="A222" s="70">
        <v>216</v>
      </c>
      <c r="B222" s="53" t="str">
        <f>IF('Dépenses sur Factures'!B222="","",'Dépenses sur Factures'!B222)</f>
        <v/>
      </c>
      <c r="C222" s="53" t="str">
        <f>IF('Dépenses sur Factures'!C222="","",'Dépenses sur Factures'!C222)</f>
        <v/>
      </c>
      <c r="D222" s="53" t="str">
        <f>IF('Dépenses sur Factures'!D222="","",'Dépenses sur Factures'!D222)</f>
        <v/>
      </c>
      <c r="E222" s="53" t="str">
        <f>IF('Dépenses sur Factures'!E222="","",'Dépenses sur Factures'!E222)</f>
        <v/>
      </c>
      <c r="F222" s="96" t="str">
        <f>IF('Dépenses sur Factures'!F222="","",'Dépenses sur Factures'!F222)</f>
        <v/>
      </c>
      <c r="G222" s="96" t="str">
        <f>IF('Dépenses sur Factures'!G222="","",'Dépenses sur Factures'!G222)</f>
        <v/>
      </c>
      <c r="H222" s="54" t="str">
        <f>IF('Dépenses sur Factures'!H222="","",'Dépenses sur Factures'!H222)</f>
        <v/>
      </c>
      <c r="I222" s="126"/>
      <c r="J222" s="129" t="str">
        <f t="shared" si="18"/>
        <v/>
      </c>
      <c r="K222" s="129" t="str">
        <f t="shared" si="19"/>
        <v/>
      </c>
      <c r="L222" s="85"/>
      <c r="M222" s="236"/>
      <c r="N222" s="87"/>
      <c r="O222" s="137" t="str">
        <f>IF(AND(OR(I222="KO",L222&lt;&gt;""),OR(I222="",J222="",K222="")),Listes!$A$52,IF(AND(L222="",I222&lt;&gt;""),Listes!$A$53,IF(AND(H222&lt;L222,N222=""),Listes!$A$54,IF(AND(K222&lt;J222,N222=""),Listes!$A$55,IF(AND(L222&lt;&gt;"",L222&lt;H222,M222=""),Listes!$A$56,IF(AND(P222="",OR(I222&lt;&gt;"",J222&lt;&gt;"",K222&lt;&gt;"")),Listes!$A$57,""))))))</f>
        <v/>
      </c>
      <c r="P222" s="133"/>
      <c r="Q222" s="84">
        <f t="shared" si="20"/>
        <v>0</v>
      </c>
      <c r="R222" s="58">
        <f t="shared" si="21"/>
        <v>0</v>
      </c>
    </row>
    <row r="223" spans="1:18" ht="20.100000000000001" customHeight="1" x14ac:dyDescent="0.25">
      <c r="A223" s="70">
        <v>217</v>
      </c>
      <c r="B223" s="53" t="str">
        <f>IF('Dépenses sur Factures'!B223="","",'Dépenses sur Factures'!B223)</f>
        <v/>
      </c>
      <c r="C223" s="53" t="str">
        <f>IF('Dépenses sur Factures'!C223="","",'Dépenses sur Factures'!C223)</f>
        <v/>
      </c>
      <c r="D223" s="53" t="str">
        <f>IF('Dépenses sur Factures'!D223="","",'Dépenses sur Factures'!D223)</f>
        <v/>
      </c>
      <c r="E223" s="53" t="str">
        <f>IF('Dépenses sur Factures'!E223="","",'Dépenses sur Factures'!E223)</f>
        <v/>
      </c>
      <c r="F223" s="96" t="str">
        <f>IF('Dépenses sur Factures'!F223="","",'Dépenses sur Factures'!F223)</f>
        <v/>
      </c>
      <c r="G223" s="96" t="str">
        <f>IF('Dépenses sur Factures'!G223="","",'Dépenses sur Factures'!G223)</f>
        <v/>
      </c>
      <c r="H223" s="54" t="str">
        <f>IF('Dépenses sur Factures'!H223="","",'Dépenses sur Factures'!H223)</f>
        <v/>
      </c>
      <c r="I223" s="126"/>
      <c r="J223" s="129" t="str">
        <f t="shared" si="18"/>
        <v/>
      </c>
      <c r="K223" s="129" t="str">
        <f t="shared" si="19"/>
        <v/>
      </c>
      <c r="L223" s="85"/>
      <c r="M223" s="236"/>
      <c r="N223" s="87"/>
      <c r="O223" s="137" t="str">
        <f>IF(AND(OR(I223="KO",L223&lt;&gt;""),OR(I223="",J223="",K223="")),Listes!$A$52,IF(AND(L223="",I223&lt;&gt;""),Listes!$A$53,IF(AND(H223&lt;L223,N223=""),Listes!$A$54,IF(AND(K223&lt;J223,N223=""),Listes!$A$55,IF(AND(L223&lt;&gt;"",L223&lt;H223,M223=""),Listes!$A$56,IF(AND(P223="",OR(I223&lt;&gt;"",J223&lt;&gt;"",K223&lt;&gt;"")),Listes!$A$57,""))))))</f>
        <v/>
      </c>
      <c r="P223" s="133"/>
      <c r="Q223" s="84">
        <f t="shared" si="20"/>
        <v>0</v>
      </c>
      <c r="R223" s="58">
        <f t="shared" si="21"/>
        <v>0</v>
      </c>
    </row>
    <row r="224" spans="1:18" ht="20.100000000000001" customHeight="1" x14ac:dyDescent="0.25">
      <c r="A224" s="70">
        <v>218</v>
      </c>
      <c r="B224" s="53" t="str">
        <f>IF('Dépenses sur Factures'!B224="","",'Dépenses sur Factures'!B224)</f>
        <v/>
      </c>
      <c r="C224" s="53" t="str">
        <f>IF('Dépenses sur Factures'!C224="","",'Dépenses sur Factures'!C224)</f>
        <v/>
      </c>
      <c r="D224" s="53" t="str">
        <f>IF('Dépenses sur Factures'!D224="","",'Dépenses sur Factures'!D224)</f>
        <v/>
      </c>
      <c r="E224" s="53" t="str">
        <f>IF('Dépenses sur Factures'!E224="","",'Dépenses sur Factures'!E224)</f>
        <v/>
      </c>
      <c r="F224" s="96" t="str">
        <f>IF('Dépenses sur Factures'!F224="","",'Dépenses sur Factures'!F224)</f>
        <v/>
      </c>
      <c r="G224" s="96" t="str">
        <f>IF('Dépenses sur Factures'!G224="","",'Dépenses sur Factures'!G224)</f>
        <v/>
      </c>
      <c r="H224" s="54" t="str">
        <f>IF('Dépenses sur Factures'!H224="","",'Dépenses sur Factures'!H224)</f>
        <v/>
      </c>
      <c r="I224" s="126"/>
      <c r="J224" s="129" t="str">
        <f t="shared" si="18"/>
        <v/>
      </c>
      <c r="K224" s="129" t="str">
        <f t="shared" si="19"/>
        <v/>
      </c>
      <c r="L224" s="85"/>
      <c r="M224" s="236"/>
      <c r="N224" s="87"/>
      <c r="O224" s="137" t="str">
        <f>IF(AND(OR(I224="KO",L224&lt;&gt;""),OR(I224="",J224="",K224="")),Listes!$A$52,IF(AND(L224="",I224&lt;&gt;""),Listes!$A$53,IF(AND(H224&lt;L224,N224=""),Listes!$A$54,IF(AND(K224&lt;J224,N224=""),Listes!$A$55,IF(AND(L224&lt;&gt;"",L224&lt;H224,M224=""),Listes!$A$56,IF(AND(P224="",OR(I224&lt;&gt;"",J224&lt;&gt;"",K224&lt;&gt;"")),Listes!$A$57,""))))))</f>
        <v/>
      </c>
      <c r="P224" s="133"/>
      <c r="Q224" s="84">
        <f t="shared" si="20"/>
        <v>0</v>
      </c>
      <c r="R224" s="58">
        <f t="shared" si="21"/>
        <v>0</v>
      </c>
    </row>
    <row r="225" spans="1:18" ht="20.100000000000001" customHeight="1" x14ac:dyDescent="0.25">
      <c r="A225" s="70">
        <v>219</v>
      </c>
      <c r="B225" s="53" t="str">
        <f>IF('Dépenses sur Factures'!B225="","",'Dépenses sur Factures'!B225)</f>
        <v/>
      </c>
      <c r="C225" s="53" t="str">
        <f>IF('Dépenses sur Factures'!C225="","",'Dépenses sur Factures'!C225)</f>
        <v/>
      </c>
      <c r="D225" s="53" t="str">
        <f>IF('Dépenses sur Factures'!D225="","",'Dépenses sur Factures'!D225)</f>
        <v/>
      </c>
      <c r="E225" s="53" t="str">
        <f>IF('Dépenses sur Factures'!E225="","",'Dépenses sur Factures'!E225)</f>
        <v/>
      </c>
      <c r="F225" s="96" t="str">
        <f>IF('Dépenses sur Factures'!F225="","",'Dépenses sur Factures'!F225)</f>
        <v/>
      </c>
      <c r="G225" s="96" t="str">
        <f>IF('Dépenses sur Factures'!G225="","",'Dépenses sur Factures'!G225)</f>
        <v/>
      </c>
      <c r="H225" s="54" t="str">
        <f>IF('Dépenses sur Factures'!H225="","",'Dépenses sur Factures'!H225)</f>
        <v/>
      </c>
      <c r="I225" s="126"/>
      <c r="J225" s="129" t="str">
        <f t="shared" si="18"/>
        <v/>
      </c>
      <c r="K225" s="129" t="str">
        <f t="shared" si="19"/>
        <v/>
      </c>
      <c r="L225" s="85"/>
      <c r="M225" s="236"/>
      <c r="N225" s="87"/>
      <c r="O225" s="137" t="str">
        <f>IF(AND(OR(I225="KO",L225&lt;&gt;""),OR(I225="",J225="",K225="")),Listes!$A$52,IF(AND(L225="",I225&lt;&gt;""),Listes!$A$53,IF(AND(H225&lt;L225,N225=""),Listes!$A$54,IF(AND(K225&lt;J225,N225=""),Listes!$A$55,IF(AND(L225&lt;&gt;"",L225&lt;H225,M225=""),Listes!$A$56,IF(AND(P225="",OR(I225&lt;&gt;"",J225&lt;&gt;"",K225&lt;&gt;"")),Listes!$A$57,""))))))</f>
        <v/>
      </c>
      <c r="P225" s="133"/>
      <c r="Q225" s="84">
        <f t="shared" si="20"/>
        <v>0</v>
      </c>
      <c r="R225" s="58">
        <f t="shared" si="21"/>
        <v>0</v>
      </c>
    </row>
    <row r="226" spans="1:18" ht="20.100000000000001" customHeight="1" x14ac:dyDescent="0.25">
      <c r="A226" s="70">
        <v>220</v>
      </c>
      <c r="B226" s="53" t="str">
        <f>IF('Dépenses sur Factures'!B226="","",'Dépenses sur Factures'!B226)</f>
        <v/>
      </c>
      <c r="C226" s="53" t="str">
        <f>IF('Dépenses sur Factures'!C226="","",'Dépenses sur Factures'!C226)</f>
        <v/>
      </c>
      <c r="D226" s="53" t="str">
        <f>IF('Dépenses sur Factures'!D226="","",'Dépenses sur Factures'!D226)</f>
        <v/>
      </c>
      <c r="E226" s="53" t="str">
        <f>IF('Dépenses sur Factures'!E226="","",'Dépenses sur Factures'!E226)</f>
        <v/>
      </c>
      <c r="F226" s="96" t="str">
        <f>IF('Dépenses sur Factures'!F226="","",'Dépenses sur Factures'!F226)</f>
        <v/>
      </c>
      <c r="G226" s="96" t="str">
        <f>IF('Dépenses sur Factures'!G226="","",'Dépenses sur Factures'!G226)</f>
        <v/>
      </c>
      <c r="H226" s="54" t="str">
        <f>IF('Dépenses sur Factures'!H226="","",'Dépenses sur Factures'!H226)</f>
        <v/>
      </c>
      <c r="I226" s="126"/>
      <c r="J226" s="129" t="str">
        <f t="shared" si="18"/>
        <v/>
      </c>
      <c r="K226" s="129" t="str">
        <f t="shared" si="19"/>
        <v/>
      </c>
      <c r="L226" s="85"/>
      <c r="M226" s="236"/>
      <c r="N226" s="87"/>
      <c r="O226" s="137" t="str">
        <f>IF(AND(OR(I226="KO",L226&lt;&gt;""),OR(I226="",J226="",K226="")),Listes!$A$52,IF(AND(L226="",I226&lt;&gt;""),Listes!$A$53,IF(AND(H226&lt;L226,N226=""),Listes!$A$54,IF(AND(K226&lt;J226,N226=""),Listes!$A$55,IF(AND(L226&lt;&gt;"",L226&lt;H226,M226=""),Listes!$A$56,IF(AND(P226="",OR(I226&lt;&gt;"",J226&lt;&gt;"",K226&lt;&gt;"")),Listes!$A$57,""))))))</f>
        <v/>
      </c>
      <c r="P226" s="133"/>
      <c r="Q226" s="84">
        <f t="shared" si="20"/>
        <v>0</v>
      </c>
      <c r="R226" s="58">
        <f t="shared" si="21"/>
        <v>0</v>
      </c>
    </row>
    <row r="227" spans="1:18" ht="20.100000000000001" customHeight="1" x14ac:dyDescent="0.25">
      <c r="A227" s="70">
        <v>221</v>
      </c>
      <c r="B227" s="53" t="str">
        <f>IF('Dépenses sur Factures'!B227="","",'Dépenses sur Factures'!B227)</f>
        <v/>
      </c>
      <c r="C227" s="53" t="str">
        <f>IF('Dépenses sur Factures'!C227="","",'Dépenses sur Factures'!C227)</f>
        <v/>
      </c>
      <c r="D227" s="53" t="str">
        <f>IF('Dépenses sur Factures'!D227="","",'Dépenses sur Factures'!D227)</f>
        <v/>
      </c>
      <c r="E227" s="53" t="str">
        <f>IF('Dépenses sur Factures'!E227="","",'Dépenses sur Factures'!E227)</f>
        <v/>
      </c>
      <c r="F227" s="96" t="str">
        <f>IF('Dépenses sur Factures'!F227="","",'Dépenses sur Factures'!F227)</f>
        <v/>
      </c>
      <c r="G227" s="96" t="str">
        <f>IF('Dépenses sur Factures'!G227="","",'Dépenses sur Factures'!G227)</f>
        <v/>
      </c>
      <c r="H227" s="54" t="str">
        <f>IF('Dépenses sur Factures'!H227="","",'Dépenses sur Factures'!H227)</f>
        <v/>
      </c>
      <c r="I227" s="126"/>
      <c r="J227" s="129" t="str">
        <f t="shared" si="18"/>
        <v/>
      </c>
      <c r="K227" s="129" t="str">
        <f t="shared" si="19"/>
        <v/>
      </c>
      <c r="L227" s="85"/>
      <c r="M227" s="236"/>
      <c r="N227" s="87"/>
      <c r="O227" s="137" t="str">
        <f>IF(AND(OR(I227="KO",L227&lt;&gt;""),OR(I227="",J227="",K227="")),Listes!$A$52,IF(AND(L227="",I227&lt;&gt;""),Listes!$A$53,IF(AND(H227&lt;L227,N227=""),Listes!$A$54,IF(AND(K227&lt;J227,N227=""),Listes!$A$55,IF(AND(L227&lt;&gt;"",L227&lt;H227,M227=""),Listes!$A$56,IF(AND(P227="",OR(I227&lt;&gt;"",J227&lt;&gt;"",K227&lt;&gt;"")),Listes!$A$57,""))))))</f>
        <v/>
      </c>
      <c r="P227" s="133"/>
      <c r="Q227" s="84">
        <f t="shared" si="20"/>
        <v>0</v>
      </c>
      <c r="R227" s="58">
        <f t="shared" si="21"/>
        <v>0</v>
      </c>
    </row>
    <row r="228" spans="1:18" ht="20.100000000000001" customHeight="1" x14ac:dyDescent="0.25">
      <c r="A228" s="70">
        <v>222</v>
      </c>
      <c r="B228" s="53" t="str">
        <f>IF('Dépenses sur Factures'!B228="","",'Dépenses sur Factures'!B228)</f>
        <v/>
      </c>
      <c r="C228" s="53" t="str">
        <f>IF('Dépenses sur Factures'!C228="","",'Dépenses sur Factures'!C228)</f>
        <v/>
      </c>
      <c r="D228" s="53" t="str">
        <f>IF('Dépenses sur Factures'!D228="","",'Dépenses sur Factures'!D228)</f>
        <v/>
      </c>
      <c r="E228" s="53" t="str">
        <f>IF('Dépenses sur Factures'!E228="","",'Dépenses sur Factures'!E228)</f>
        <v/>
      </c>
      <c r="F228" s="96" t="str">
        <f>IF('Dépenses sur Factures'!F228="","",'Dépenses sur Factures'!F228)</f>
        <v/>
      </c>
      <c r="G228" s="96" t="str">
        <f>IF('Dépenses sur Factures'!G228="","",'Dépenses sur Factures'!G228)</f>
        <v/>
      </c>
      <c r="H228" s="54" t="str">
        <f>IF('Dépenses sur Factures'!H228="","",'Dépenses sur Factures'!H228)</f>
        <v/>
      </c>
      <c r="I228" s="126"/>
      <c r="J228" s="129" t="str">
        <f t="shared" si="18"/>
        <v/>
      </c>
      <c r="K228" s="129" t="str">
        <f t="shared" si="19"/>
        <v/>
      </c>
      <c r="L228" s="85"/>
      <c r="M228" s="236"/>
      <c r="N228" s="87"/>
      <c r="O228" s="137" t="str">
        <f>IF(AND(OR(I228="KO",L228&lt;&gt;""),OR(I228="",J228="",K228="")),Listes!$A$52,IF(AND(L228="",I228&lt;&gt;""),Listes!$A$53,IF(AND(H228&lt;L228,N228=""),Listes!$A$54,IF(AND(K228&lt;J228,N228=""),Listes!$A$55,IF(AND(L228&lt;&gt;"",L228&lt;H228,M228=""),Listes!$A$56,IF(AND(P228="",OR(I228&lt;&gt;"",J228&lt;&gt;"",K228&lt;&gt;"")),Listes!$A$57,""))))))</f>
        <v/>
      </c>
      <c r="P228" s="133"/>
      <c r="Q228" s="84">
        <f t="shared" si="20"/>
        <v>0</v>
      </c>
      <c r="R228" s="58">
        <f t="shared" si="21"/>
        <v>0</v>
      </c>
    </row>
    <row r="229" spans="1:18" ht="20.100000000000001" customHeight="1" x14ac:dyDescent="0.25">
      <c r="A229" s="70">
        <v>223</v>
      </c>
      <c r="B229" s="53" t="str">
        <f>IF('Dépenses sur Factures'!B229="","",'Dépenses sur Factures'!B229)</f>
        <v/>
      </c>
      <c r="C229" s="53" t="str">
        <f>IF('Dépenses sur Factures'!C229="","",'Dépenses sur Factures'!C229)</f>
        <v/>
      </c>
      <c r="D229" s="53" t="str">
        <f>IF('Dépenses sur Factures'!D229="","",'Dépenses sur Factures'!D229)</f>
        <v/>
      </c>
      <c r="E229" s="53" t="str">
        <f>IF('Dépenses sur Factures'!E229="","",'Dépenses sur Factures'!E229)</f>
        <v/>
      </c>
      <c r="F229" s="96" t="str">
        <f>IF('Dépenses sur Factures'!F229="","",'Dépenses sur Factures'!F229)</f>
        <v/>
      </c>
      <c r="G229" s="96" t="str">
        <f>IF('Dépenses sur Factures'!G229="","",'Dépenses sur Factures'!G229)</f>
        <v/>
      </c>
      <c r="H229" s="54" t="str">
        <f>IF('Dépenses sur Factures'!H229="","",'Dépenses sur Factures'!H229)</f>
        <v/>
      </c>
      <c r="I229" s="126"/>
      <c r="J229" s="129" t="str">
        <f t="shared" si="18"/>
        <v/>
      </c>
      <c r="K229" s="129" t="str">
        <f t="shared" si="19"/>
        <v/>
      </c>
      <c r="L229" s="85"/>
      <c r="M229" s="236"/>
      <c r="N229" s="87"/>
      <c r="O229" s="137" t="str">
        <f>IF(AND(OR(I229="KO",L229&lt;&gt;""),OR(I229="",J229="",K229="")),Listes!$A$52,IF(AND(L229="",I229&lt;&gt;""),Listes!$A$53,IF(AND(H229&lt;L229,N229=""),Listes!$A$54,IF(AND(K229&lt;J229,N229=""),Listes!$A$55,IF(AND(L229&lt;&gt;"",L229&lt;H229,M229=""),Listes!$A$56,IF(AND(P229="",OR(I229&lt;&gt;"",J229&lt;&gt;"",K229&lt;&gt;"")),Listes!$A$57,""))))))</f>
        <v/>
      </c>
      <c r="P229" s="133"/>
      <c r="Q229" s="84">
        <f t="shared" si="20"/>
        <v>0</v>
      </c>
      <c r="R229" s="58">
        <f t="shared" si="21"/>
        <v>0</v>
      </c>
    </row>
    <row r="230" spans="1:18" ht="20.100000000000001" customHeight="1" x14ac:dyDescent="0.25">
      <c r="A230" s="70">
        <v>224</v>
      </c>
      <c r="B230" s="53" t="str">
        <f>IF('Dépenses sur Factures'!B230="","",'Dépenses sur Factures'!B230)</f>
        <v/>
      </c>
      <c r="C230" s="53" t="str">
        <f>IF('Dépenses sur Factures'!C230="","",'Dépenses sur Factures'!C230)</f>
        <v/>
      </c>
      <c r="D230" s="53" t="str">
        <f>IF('Dépenses sur Factures'!D230="","",'Dépenses sur Factures'!D230)</f>
        <v/>
      </c>
      <c r="E230" s="53" t="str">
        <f>IF('Dépenses sur Factures'!E230="","",'Dépenses sur Factures'!E230)</f>
        <v/>
      </c>
      <c r="F230" s="96" t="str">
        <f>IF('Dépenses sur Factures'!F230="","",'Dépenses sur Factures'!F230)</f>
        <v/>
      </c>
      <c r="G230" s="96" t="str">
        <f>IF('Dépenses sur Factures'!G230="","",'Dépenses sur Factures'!G230)</f>
        <v/>
      </c>
      <c r="H230" s="54" t="str">
        <f>IF('Dépenses sur Factures'!H230="","",'Dépenses sur Factures'!H230)</f>
        <v/>
      </c>
      <c r="I230" s="126"/>
      <c r="J230" s="129" t="str">
        <f t="shared" si="18"/>
        <v/>
      </c>
      <c r="K230" s="129" t="str">
        <f t="shared" si="19"/>
        <v/>
      </c>
      <c r="L230" s="85"/>
      <c r="M230" s="236"/>
      <c r="N230" s="87"/>
      <c r="O230" s="137" t="str">
        <f>IF(AND(OR(I230="KO",L230&lt;&gt;""),OR(I230="",J230="",K230="")),Listes!$A$52,IF(AND(L230="",I230&lt;&gt;""),Listes!$A$53,IF(AND(H230&lt;L230,N230=""),Listes!$A$54,IF(AND(K230&lt;J230,N230=""),Listes!$A$55,IF(AND(L230&lt;&gt;"",L230&lt;H230,M230=""),Listes!$A$56,IF(AND(P230="",OR(I230&lt;&gt;"",J230&lt;&gt;"",K230&lt;&gt;"")),Listes!$A$57,""))))))</f>
        <v/>
      </c>
      <c r="P230" s="133"/>
      <c r="Q230" s="84">
        <f t="shared" si="20"/>
        <v>0</v>
      </c>
      <c r="R230" s="58">
        <f t="shared" si="21"/>
        <v>0</v>
      </c>
    </row>
    <row r="231" spans="1:18" ht="20.100000000000001" customHeight="1" x14ac:dyDescent="0.25">
      <c r="A231" s="70">
        <v>225</v>
      </c>
      <c r="B231" s="53" t="str">
        <f>IF('Dépenses sur Factures'!B231="","",'Dépenses sur Factures'!B231)</f>
        <v/>
      </c>
      <c r="C231" s="53" t="str">
        <f>IF('Dépenses sur Factures'!C231="","",'Dépenses sur Factures'!C231)</f>
        <v/>
      </c>
      <c r="D231" s="53" t="str">
        <f>IF('Dépenses sur Factures'!D231="","",'Dépenses sur Factures'!D231)</f>
        <v/>
      </c>
      <c r="E231" s="53" t="str">
        <f>IF('Dépenses sur Factures'!E231="","",'Dépenses sur Factures'!E231)</f>
        <v/>
      </c>
      <c r="F231" s="96" t="str">
        <f>IF('Dépenses sur Factures'!F231="","",'Dépenses sur Factures'!F231)</f>
        <v/>
      </c>
      <c r="G231" s="96" t="str">
        <f>IF('Dépenses sur Factures'!G231="","",'Dépenses sur Factures'!G231)</f>
        <v/>
      </c>
      <c r="H231" s="54" t="str">
        <f>IF('Dépenses sur Factures'!H231="","",'Dépenses sur Factures'!H231)</f>
        <v/>
      </c>
      <c r="I231" s="126"/>
      <c r="J231" s="129" t="str">
        <f t="shared" si="18"/>
        <v/>
      </c>
      <c r="K231" s="129" t="str">
        <f t="shared" si="19"/>
        <v/>
      </c>
      <c r="L231" s="85"/>
      <c r="M231" s="236"/>
      <c r="N231" s="87"/>
      <c r="O231" s="137" t="str">
        <f>IF(AND(OR(I231="KO",L231&lt;&gt;""),OR(I231="",J231="",K231="")),Listes!$A$52,IF(AND(L231="",I231&lt;&gt;""),Listes!$A$53,IF(AND(H231&lt;L231,N231=""),Listes!$A$54,IF(AND(K231&lt;J231,N231=""),Listes!$A$55,IF(AND(L231&lt;&gt;"",L231&lt;H231,M231=""),Listes!$A$56,IF(AND(P231="",OR(I231&lt;&gt;"",J231&lt;&gt;"",K231&lt;&gt;"")),Listes!$A$57,""))))))</f>
        <v/>
      </c>
      <c r="P231" s="133"/>
      <c r="Q231" s="84">
        <f t="shared" si="20"/>
        <v>0</v>
      </c>
      <c r="R231" s="58">
        <f t="shared" si="21"/>
        <v>0</v>
      </c>
    </row>
    <row r="232" spans="1:18" ht="20.100000000000001" customHeight="1" x14ac:dyDescent="0.25">
      <c r="A232" s="70">
        <v>226</v>
      </c>
      <c r="B232" s="53" t="str">
        <f>IF('Dépenses sur Factures'!B232="","",'Dépenses sur Factures'!B232)</f>
        <v/>
      </c>
      <c r="C232" s="53" t="str">
        <f>IF('Dépenses sur Factures'!C232="","",'Dépenses sur Factures'!C232)</f>
        <v/>
      </c>
      <c r="D232" s="53" t="str">
        <f>IF('Dépenses sur Factures'!D232="","",'Dépenses sur Factures'!D232)</f>
        <v/>
      </c>
      <c r="E232" s="53" t="str">
        <f>IF('Dépenses sur Factures'!E232="","",'Dépenses sur Factures'!E232)</f>
        <v/>
      </c>
      <c r="F232" s="96" t="str">
        <f>IF('Dépenses sur Factures'!F232="","",'Dépenses sur Factures'!F232)</f>
        <v/>
      </c>
      <c r="G232" s="96" t="str">
        <f>IF('Dépenses sur Factures'!G232="","",'Dépenses sur Factures'!G232)</f>
        <v/>
      </c>
      <c r="H232" s="54" t="str">
        <f>IF('Dépenses sur Factures'!H232="","",'Dépenses sur Factures'!H232)</f>
        <v/>
      </c>
      <c r="I232" s="126"/>
      <c r="J232" s="129" t="str">
        <f t="shared" si="18"/>
        <v/>
      </c>
      <c r="K232" s="129" t="str">
        <f t="shared" si="19"/>
        <v/>
      </c>
      <c r="L232" s="85"/>
      <c r="M232" s="236"/>
      <c r="N232" s="87"/>
      <c r="O232" s="137" t="str">
        <f>IF(AND(OR(I232="KO",L232&lt;&gt;""),OR(I232="",J232="",K232="")),Listes!$A$52,IF(AND(L232="",I232&lt;&gt;""),Listes!$A$53,IF(AND(H232&lt;L232,N232=""),Listes!$A$54,IF(AND(K232&lt;J232,N232=""),Listes!$A$55,IF(AND(L232&lt;&gt;"",L232&lt;H232,M232=""),Listes!$A$56,IF(AND(P232="",OR(I232&lt;&gt;"",J232&lt;&gt;"",K232&lt;&gt;"")),Listes!$A$57,""))))))</f>
        <v/>
      </c>
      <c r="P232" s="133"/>
      <c r="Q232" s="84">
        <f t="shared" si="20"/>
        <v>0</v>
      </c>
      <c r="R232" s="58">
        <f t="shared" si="21"/>
        <v>0</v>
      </c>
    </row>
    <row r="233" spans="1:18" ht="20.100000000000001" customHeight="1" x14ac:dyDescent="0.25">
      <c r="A233" s="70">
        <v>227</v>
      </c>
      <c r="B233" s="53" t="str">
        <f>IF('Dépenses sur Factures'!B233="","",'Dépenses sur Factures'!B233)</f>
        <v/>
      </c>
      <c r="C233" s="53" t="str">
        <f>IF('Dépenses sur Factures'!C233="","",'Dépenses sur Factures'!C233)</f>
        <v/>
      </c>
      <c r="D233" s="53" t="str">
        <f>IF('Dépenses sur Factures'!D233="","",'Dépenses sur Factures'!D233)</f>
        <v/>
      </c>
      <c r="E233" s="53" t="str">
        <f>IF('Dépenses sur Factures'!E233="","",'Dépenses sur Factures'!E233)</f>
        <v/>
      </c>
      <c r="F233" s="96" t="str">
        <f>IF('Dépenses sur Factures'!F233="","",'Dépenses sur Factures'!F233)</f>
        <v/>
      </c>
      <c r="G233" s="96" t="str">
        <f>IF('Dépenses sur Factures'!G233="","",'Dépenses sur Factures'!G233)</f>
        <v/>
      </c>
      <c r="H233" s="54" t="str">
        <f>IF('Dépenses sur Factures'!H233="","",'Dépenses sur Factures'!H233)</f>
        <v/>
      </c>
      <c r="I233" s="126"/>
      <c r="J233" s="129" t="str">
        <f t="shared" si="18"/>
        <v/>
      </c>
      <c r="K233" s="129" t="str">
        <f t="shared" si="19"/>
        <v/>
      </c>
      <c r="L233" s="85"/>
      <c r="M233" s="236"/>
      <c r="N233" s="87"/>
      <c r="O233" s="137" t="str">
        <f>IF(AND(OR(I233="KO",L233&lt;&gt;""),OR(I233="",J233="",K233="")),Listes!$A$52,IF(AND(L233="",I233&lt;&gt;""),Listes!$A$53,IF(AND(H233&lt;L233,N233=""),Listes!$A$54,IF(AND(K233&lt;J233,N233=""),Listes!$A$55,IF(AND(L233&lt;&gt;"",L233&lt;H233,M233=""),Listes!$A$56,IF(AND(P233="",OR(I233&lt;&gt;"",J233&lt;&gt;"",K233&lt;&gt;"")),Listes!$A$57,""))))))</f>
        <v/>
      </c>
      <c r="P233" s="133"/>
      <c r="Q233" s="84">
        <f t="shared" si="20"/>
        <v>0</v>
      </c>
      <c r="R233" s="58">
        <f t="shared" si="21"/>
        <v>0</v>
      </c>
    </row>
    <row r="234" spans="1:18" ht="20.100000000000001" customHeight="1" x14ac:dyDescent="0.25">
      <c r="A234" s="70">
        <v>228</v>
      </c>
      <c r="B234" s="53" t="str">
        <f>IF('Dépenses sur Factures'!B234="","",'Dépenses sur Factures'!B234)</f>
        <v/>
      </c>
      <c r="C234" s="53" t="str">
        <f>IF('Dépenses sur Factures'!C234="","",'Dépenses sur Factures'!C234)</f>
        <v/>
      </c>
      <c r="D234" s="53" t="str">
        <f>IF('Dépenses sur Factures'!D234="","",'Dépenses sur Factures'!D234)</f>
        <v/>
      </c>
      <c r="E234" s="53" t="str">
        <f>IF('Dépenses sur Factures'!E234="","",'Dépenses sur Factures'!E234)</f>
        <v/>
      </c>
      <c r="F234" s="96" t="str">
        <f>IF('Dépenses sur Factures'!F234="","",'Dépenses sur Factures'!F234)</f>
        <v/>
      </c>
      <c r="G234" s="96" t="str">
        <f>IF('Dépenses sur Factures'!G234="","",'Dépenses sur Factures'!G234)</f>
        <v/>
      </c>
      <c r="H234" s="54" t="str">
        <f>IF('Dépenses sur Factures'!H234="","",'Dépenses sur Factures'!H234)</f>
        <v/>
      </c>
      <c r="I234" s="126"/>
      <c r="J234" s="129" t="str">
        <f t="shared" si="18"/>
        <v/>
      </c>
      <c r="K234" s="129" t="str">
        <f t="shared" si="19"/>
        <v/>
      </c>
      <c r="L234" s="85"/>
      <c r="M234" s="236"/>
      <c r="N234" s="87"/>
      <c r="O234" s="137" t="str">
        <f>IF(AND(OR(I234="KO",L234&lt;&gt;""),OR(I234="",J234="",K234="")),Listes!$A$52,IF(AND(L234="",I234&lt;&gt;""),Listes!$A$53,IF(AND(H234&lt;L234,N234=""),Listes!$A$54,IF(AND(K234&lt;J234,N234=""),Listes!$A$55,IF(AND(L234&lt;&gt;"",L234&lt;H234,M234=""),Listes!$A$56,IF(AND(P234="",OR(I234&lt;&gt;"",J234&lt;&gt;"",K234&lt;&gt;"")),Listes!$A$57,""))))))</f>
        <v/>
      </c>
      <c r="P234" s="133"/>
      <c r="Q234" s="84">
        <f t="shared" si="20"/>
        <v>0</v>
      </c>
      <c r="R234" s="58">
        <f t="shared" si="21"/>
        <v>0</v>
      </c>
    </row>
    <row r="235" spans="1:18" ht="20.100000000000001" customHeight="1" x14ac:dyDescent="0.25">
      <c r="A235" s="70">
        <v>229</v>
      </c>
      <c r="B235" s="53" t="str">
        <f>IF('Dépenses sur Factures'!B235="","",'Dépenses sur Factures'!B235)</f>
        <v/>
      </c>
      <c r="C235" s="53" t="str">
        <f>IF('Dépenses sur Factures'!C235="","",'Dépenses sur Factures'!C235)</f>
        <v/>
      </c>
      <c r="D235" s="53" t="str">
        <f>IF('Dépenses sur Factures'!D235="","",'Dépenses sur Factures'!D235)</f>
        <v/>
      </c>
      <c r="E235" s="53" t="str">
        <f>IF('Dépenses sur Factures'!E235="","",'Dépenses sur Factures'!E235)</f>
        <v/>
      </c>
      <c r="F235" s="96" t="str">
        <f>IF('Dépenses sur Factures'!F235="","",'Dépenses sur Factures'!F235)</f>
        <v/>
      </c>
      <c r="G235" s="96" t="str">
        <f>IF('Dépenses sur Factures'!G235="","",'Dépenses sur Factures'!G235)</f>
        <v/>
      </c>
      <c r="H235" s="54" t="str">
        <f>IF('Dépenses sur Factures'!H235="","",'Dépenses sur Factures'!H235)</f>
        <v/>
      </c>
      <c r="I235" s="126"/>
      <c r="J235" s="129" t="str">
        <f t="shared" si="18"/>
        <v/>
      </c>
      <c r="K235" s="129" t="str">
        <f t="shared" si="19"/>
        <v/>
      </c>
      <c r="L235" s="85"/>
      <c r="M235" s="236"/>
      <c r="N235" s="87"/>
      <c r="O235" s="137" t="str">
        <f>IF(AND(OR(I235="KO",L235&lt;&gt;""),OR(I235="",J235="",K235="")),Listes!$A$52,IF(AND(L235="",I235&lt;&gt;""),Listes!$A$53,IF(AND(H235&lt;L235,N235=""),Listes!$A$54,IF(AND(K235&lt;J235,N235=""),Listes!$A$55,IF(AND(L235&lt;&gt;"",L235&lt;H235,M235=""),Listes!$A$56,IF(AND(P235="",OR(I235&lt;&gt;"",J235&lt;&gt;"",K235&lt;&gt;"")),Listes!$A$57,""))))))</f>
        <v/>
      </c>
      <c r="P235" s="133"/>
      <c r="Q235" s="84">
        <f t="shared" si="20"/>
        <v>0</v>
      </c>
      <c r="R235" s="58">
        <f t="shared" si="21"/>
        <v>0</v>
      </c>
    </row>
    <row r="236" spans="1:18" ht="20.100000000000001" customHeight="1" x14ac:dyDescent="0.25">
      <c r="A236" s="70">
        <v>230</v>
      </c>
      <c r="B236" s="53" t="str">
        <f>IF('Dépenses sur Factures'!B236="","",'Dépenses sur Factures'!B236)</f>
        <v/>
      </c>
      <c r="C236" s="53" t="str">
        <f>IF('Dépenses sur Factures'!C236="","",'Dépenses sur Factures'!C236)</f>
        <v/>
      </c>
      <c r="D236" s="53" t="str">
        <f>IF('Dépenses sur Factures'!D236="","",'Dépenses sur Factures'!D236)</f>
        <v/>
      </c>
      <c r="E236" s="53" t="str">
        <f>IF('Dépenses sur Factures'!E236="","",'Dépenses sur Factures'!E236)</f>
        <v/>
      </c>
      <c r="F236" s="96" t="str">
        <f>IF('Dépenses sur Factures'!F236="","",'Dépenses sur Factures'!F236)</f>
        <v/>
      </c>
      <c r="G236" s="96" t="str">
        <f>IF('Dépenses sur Factures'!G236="","",'Dépenses sur Factures'!G236)</f>
        <v/>
      </c>
      <c r="H236" s="54" t="str">
        <f>IF('Dépenses sur Factures'!H236="","",'Dépenses sur Factures'!H236)</f>
        <v/>
      </c>
      <c r="I236" s="126"/>
      <c r="J236" s="129" t="str">
        <f t="shared" si="18"/>
        <v/>
      </c>
      <c r="K236" s="129" t="str">
        <f t="shared" si="19"/>
        <v/>
      </c>
      <c r="L236" s="85"/>
      <c r="M236" s="236"/>
      <c r="N236" s="87"/>
      <c r="O236" s="137" t="str">
        <f>IF(AND(OR(I236="KO",L236&lt;&gt;""),OR(I236="",J236="",K236="")),Listes!$A$52,IF(AND(L236="",I236&lt;&gt;""),Listes!$A$53,IF(AND(H236&lt;L236,N236=""),Listes!$A$54,IF(AND(K236&lt;J236,N236=""),Listes!$A$55,IF(AND(L236&lt;&gt;"",L236&lt;H236,M236=""),Listes!$A$56,IF(AND(P236="",OR(I236&lt;&gt;"",J236&lt;&gt;"",K236&lt;&gt;"")),Listes!$A$57,""))))))</f>
        <v/>
      </c>
      <c r="P236" s="133"/>
      <c r="Q236" s="84">
        <f t="shared" si="20"/>
        <v>0</v>
      </c>
      <c r="R236" s="58">
        <f t="shared" si="21"/>
        <v>0</v>
      </c>
    </row>
    <row r="237" spans="1:18" ht="20.100000000000001" customHeight="1" x14ac:dyDescent="0.25">
      <c r="A237" s="70">
        <v>231</v>
      </c>
      <c r="B237" s="53" t="str">
        <f>IF('Dépenses sur Factures'!B237="","",'Dépenses sur Factures'!B237)</f>
        <v/>
      </c>
      <c r="C237" s="53" t="str">
        <f>IF('Dépenses sur Factures'!C237="","",'Dépenses sur Factures'!C237)</f>
        <v/>
      </c>
      <c r="D237" s="53" t="str">
        <f>IF('Dépenses sur Factures'!D237="","",'Dépenses sur Factures'!D237)</f>
        <v/>
      </c>
      <c r="E237" s="53" t="str">
        <f>IF('Dépenses sur Factures'!E237="","",'Dépenses sur Factures'!E237)</f>
        <v/>
      </c>
      <c r="F237" s="96" t="str">
        <f>IF('Dépenses sur Factures'!F237="","",'Dépenses sur Factures'!F237)</f>
        <v/>
      </c>
      <c r="G237" s="96" t="str">
        <f>IF('Dépenses sur Factures'!G237="","",'Dépenses sur Factures'!G237)</f>
        <v/>
      </c>
      <c r="H237" s="54" t="str">
        <f>IF('Dépenses sur Factures'!H237="","",'Dépenses sur Factures'!H237)</f>
        <v/>
      </c>
      <c r="I237" s="126"/>
      <c r="J237" s="129" t="str">
        <f t="shared" si="18"/>
        <v/>
      </c>
      <c r="K237" s="129" t="str">
        <f t="shared" si="19"/>
        <v/>
      </c>
      <c r="L237" s="85"/>
      <c r="M237" s="236"/>
      <c r="N237" s="87"/>
      <c r="O237" s="137" t="str">
        <f>IF(AND(OR(I237="KO",L237&lt;&gt;""),OR(I237="",J237="",K237="")),Listes!$A$52,IF(AND(L237="",I237&lt;&gt;""),Listes!$A$53,IF(AND(H237&lt;L237,N237=""),Listes!$A$54,IF(AND(K237&lt;J237,N237=""),Listes!$A$55,IF(AND(L237&lt;&gt;"",L237&lt;H237,M237=""),Listes!$A$56,IF(AND(P237="",OR(I237&lt;&gt;"",J237&lt;&gt;"",K237&lt;&gt;"")),Listes!$A$57,""))))))</f>
        <v/>
      </c>
      <c r="P237" s="133"/>
      <c r="Q237" s="84">
        <f t="shared" si="20"/>
        <v>0</v>
      </c>
      <c r="R237" s="58">
        <f t="shared" si="21"/>
        <v>0</v>
      </c>
    </row>
    <row r="238" spans="1:18" ht="20.100000000000001" customHeight="1" x14ac:dyDescent="0.25">
      <c r="A238" s="70">
        <v>232</v>
      </c>
      <c r="B238" s="53" t="str">
        <f>IF('Dépenses sur Factures'!B238="","",'Dépenses sur Factures'!B238)</f>
        <v/>
      </c>
      <c r="C238" s="53" t="str">
        <f>IF('Dépenses sur Factures'!C238="","",'Dépenses sur Factures'!C238)</f>
        <v/>
      </c>
      <c r="D238" s="53" t="str">
        <f>IF('Dépenses sur Factures'!D238="","",'Dépenses sur Factures'!D238)</f>
        <v/>
      </c>
      <c r="E238" s="53" t="str">
        <f>IF('Dépenses sur Factures'!E238="","",'Dépenses sur Factures'!E238)</f>
        <v/>
      </c>
      <c r="F238" s="96" t="str">
        <f>IF('Dépenses sur Factures'!F238="","",'Dépenses sur Factures'!F238)</f>
        <v/>
      </c>
      <c r="G238" s="96" t="str">
        <f>IF('Dépenses sur Factures'!G238="","",'Dépenses sur Factures'!G238)</f>
        <v/>
      </c>
      <c r="H238" s="54" t="str">
        <f>IF('Dépenses sur Factures'!H238="","",'Dépenses sur Factures'!H238)</f>
        <v/>
      </c>
      <c r="I238" s="126"/>
      <c r="J238" s="129" t="str">
        <f t="shared" si="18"/>
        <v/>
      </c>
      <c r="K238" s="129" t="str">
        <f t="shared" si="19"/>
        <v/>
      </c>
      <c r="L238" s="85"/>
      <c r="M238" s="236"/>
      <c r="N238" s="87"/>
      <c r="O238" s="137" t="str">
        <f>IF(AND(OR(I238="KO",L238&lt;&gt;""),OR(I238="",J238="",K238="")),Listes!$A$52,IF(AND(L238="",I238&lt;&gt;""),Listes!$A$53,IF(AND(H238&lt;L238,N238=""),Listes!$A$54,IF(AND(K238&lt;J238,N238=""),Listes!$A$55,IF(AND(L238&lt;&gt;"",L238&lt;H238,M238=""),Listes!$A$56,IF(AND(P238="",OR(I238&lt;&gt;"",J238&lt;&gt;"",K238&lt;&gt;"")),Listes!$A$57,""))))))</f>
        <v/>
      </c>
      <c r="P238" s="133"/>
      <c r="Q238" s="84">
        <f t="shared" si="20"/>
        <v>0</v>
      </c>
      <c r="R238" s="58">
        <f t="shared" si="21"/>
        <v>0</v>
      </c>
    </row>
    <row r="239" spans="1:18" ht="20.100000000000001" customHeight="1" x14ac:dyDescent="0.25">
      <c r="A239" s="70">
        <v>233</v>
      </c>
      <c r="B239" s="53" t="str">
        <f>IF('Dépenses sur Factures'!B239="","",'Dépenses sur Factures'!B239)</f>
        <v/>
      </c>
      <c r="C239" s="53" t="str">
        <f>IF('Dépenses sur Factures'!C239="","",'Dépenses sur Factures'!C239)</f>
        <v/>
      </c>
      <c r="D239" s="53" t="str">
        <f>IF('Dépenses sur Factures'!D239="","",'Dépenses sur Factures'!D239)</f>
        <v/>
      </c>
      <c r="E239" s="53" t="str">
        <f>IF('Dépenses sur Factures'!E239="","",'Dépenses sur Factures'!E239)</f>
        <v/>
      </c>
      <c r="F239" s="96" t="str">
        <f>IF('Dépenses sur Factures'!F239="","",'Dépenses sur Factures'!F239)</f>
        <v/>
      </c>
      <c r="G239" s="96" t="str">
        <f>IF('Dépenses sur Factures'!G239="","",'Dépenses sur Factures'!G239)</f>
        <v/>
      </c>
      <c r="H239" s="54" t="str">
        <f>IF('Dépenses sur Factures'!H239="","",'Dépenses sur Factures'!H239)</f>
        <v/>
      </c>
      <c r="I239" s="126"/>
      <c r="J239" s="129" t="str">
        <f t="shared" si="18"/>
        <v/>
      </c>
      <c r="K239" s="129" t="str">
        <f t="shared" si="19"/>
        <v/>
      </c>
      <c r="L239" s="85"/>
      <c r="M239" s="236"/>
      <c r="N239" s="87"/>
      <c r="O239" s="137" t="str">
        <f>IF(AND(OR(I239="KO",L239&lt;&gt;""),OR(I239="",J239="",K239="")),Listes!$A$52,IF(AND(L239="",I239&lt;&gt;""),Listes!$A$53,IF(AND(H239&lt;L239,N239=""),Listes!$A$54,IF(AND(K239&lt;J239,N239=""),Listes!$A$55,IF(AND(L239&lt;&gt;"",L239&lt;H239,M239=""),Listes!$A$56,IF(AND(P239="",OR(I239&lt;&gt;"",J239&lt;&gt;"",K239&lt;&gt;"")),Listes!$A$57,""))))))</f>
        <v/>
      </c>
      <c r="P239" s="133"/>
      <c r="Q239" s="84">
        <f t="shared" si="20"/>
        <v>0</v>
      </c>
      <c r="R239" s="58">
        <f t="shared" si="21"/>
        <v>0</v>
      </c>
    </row>
    <row r="240" spans="1:18" ht="20.100000000000001" customHeight="1" x14ac:dyDescent="0.25">
      <c r="A240" s="70">
        <v>234</v>
      </c>
      <c r="B240" s="53" t="str">
        <f>IF('Dépenses sur Factures'!B240="","",'Dépenses sur Factures'!B240)</f>
        <v/>
      </c>
      <c r="C240" s="53" t="str">
        <f>IF('Dépenses sur Factures'!C240="","",'Dépenses sur Factures'!C240)</f>
        <v/>
      </c>
      <c r="D240" s="53" t="str">
        <f>IF('Dépenses sur Factures'!D240="","",'Dépenses sur Factures'!D240)</f>
        <v/>
      </c>
      <c r="E240" s="53" t="str">
        <f>IF('Dépenses sur Factures'!E240="","",'Dépenses sur Factures'!E240)</f>
        <v/>
      </c>
      <c r="F240" s="96" t="str">
        <f>IF('Dépenses sur Factures'!F240="","",'Dépenses sur Factures'!F240)</f>
        <v/>
      </c>
      <c r="G240" s="96" t="str">
        <f>IF('Dépenses sur Factures'!G240="","",'Dépenses sur Factures'!G240)</f>
        <v/>
      </c>
      <c r="H240" s="54" t="str">
        <f>IF('Dépenses sur Factures'!H240="","",'Dépenses sur Factures'!H240)</f>
        <v/>
      </c>
      <c r="I240" s="126"/>
      <c r="J240" s="129" t="str">
        <f t="shared" si="18"/>
        <v/>
      </c>
      <c r="K240" s="129" t="str">
        <f t="shared" si="19"/>
        <v/>
      </c>
      <c r="L240" s="85"/>
      <c r="M240" s="236"/>
      <c r="N240" s="87"/>
      <c r="O240" s="137" t="str">
        <f>IF(AND(OR(I240="KO",L240&lt;&gt;""),OR(I240="",J240="",K240="")),Listes!$A$52,IF(AND(L240="",I240&lt;&gt;""),Listes!$A$53,IF(AND(H240&lt;L240,N240=""),Listes!$A$54,IF(AND(K240&lt;J240,N240=""),Listes!$A$55,IF(AND(L240&lt;&gt;"",L240&lt;H240,M240=""),Listes!$A$56,IF(AND(P240="",OR(I240&lt;&gt;"",J240&lt;&gt;"",K240&lt;&gt;"")),Listes!$A$57,""))))))</f>
        <v/>
      </c>
      <c r="P240" s="133"/>
      <c r="Q240" s="84">
        <f t="shared" si="20"/>
        <v>0</v>
      </c>
      <c r="R240" s="58">
        <f t="shared" si="21"/>
        <v>0</v>
      </c>
    </row>
    <row r="241" spans="1:18" ht="20.100000000000001" customHeight="1" x14ac:dyDescent="0.25">
      <c r="A241" s="70">
        <v>235</v>
      </c>
      <c r="B241" s="53" t="str">
        <f>IF('Dépenses sur Factures'!B241="","",'Dépenses sur Factures'!B241)</f>
        <v/>
      </c>
      <c r="C241" s="53" t="str">
        <f>IF('Dépenses sur Factures'!C241="","",'Dépenses sur Factures'!C241)</f>
        <v/>
      </c>
      <c r="D241" s="53" t="str">
        <f>IF('Dépenses sur Factures'!D241="","",'Dépenses sur Factures'!D241)</f>
        <v/>
      </c>
      <c r="E241" s="53" t="str">
        <f>IF('Dépenses sur Factures'!E241="","",'Dépenses sur Factures'!E241)</f>
        <v/>
      </c>
      <c r="F241" s="96" t="str">
        <f>IF('Dépenses sur Factures'!F241="","",'Dépenses sur Factures'!F241)</f>
        <v/>
      </c>
      <c r="G241" s="96" t="str">
        <f>IF('Dépenses sur Factures'!G241="","",'Dépenses sur Factures'!G241)</f>
        <v/>
      </c>
      <c r="H241" s="54" t="str">
        <f>IF('Dépenses sur Factures'!H241="","",'Dépenses sur Factures'!H241)</f>
        <v/>
      </c>
      <c r="I241" s="126"/>
      <c r="J241" s="129" t="str">
        <f t="shared" si="18"/>
        <v/>
      </c>
      <c r="K241" s="129" t="str">
        <f t="shared" si="19"/>
        <v/>
      </c>
      <c r="L241" s="85"/>
      <c r="M241" s="236"/>
      <c r="N241" s="87"/>
      <c r="O241" s="137" t="str">
        <f>IF(AND(OR(I241="KO",L241&lt;&gt;""),OR(I241="",J241="",K241="")),Listes!$A$52,IF(AND(L241="",I241&lt;&gt;""),Listes!$A$53,IF(AND(H241&lt;L241,N241=""),Listes!$A$54,IF(AND(K241&lt;J241,N241=""),Listes!$A$55,IF(AND(L241&lt;&gt;"",L241&lt;H241,M241=""),Listes!$A$56,IF(AND(P241="",OR(I241&lt;&gt;"",J241&lt;&gt;"",K241&lt;&gt;"")),Listes!$A$57,""))))))</f>
        <v/>
      </c>
      <c r="P241" s="133"/>
      <c r="Q241" s="84">
        <f t="shared" si="20"/>
        <v>0</v>
      </c>
      <c r="R241" s="58">
        <f t="shared" si="21"/>
        <v>0</v>
      </c>
    </row>
    <row r="242" spans="1:18" ht="20.100000000000001" customHeight="1" x14ac:dyDescent="0.25">
      <c r="A242" s="70">
        <v>236</v>
      </c>
      <c r="B242" s="53" t="str">
        <f>IF('Dépenses sur Factures'!B242="","",'Dépenses sur Factures'!B242)</f>
        <v/>
      </c>
      <c r="C242" s="53" t="str">
        <f>IF('Dépenses sur Factures'!C242="","",'Dépenses sur Factures'!C242)</f>
        <v/>
      </c>
      <c r="D242" s="53" t="str">
        <f>IF('Dépenses sur Factures'!D242="","",'Dépenses sur Factures'!D242)</f>
        <v/>
      </c>
      <c r="E242" s="53" t="str">
        <f>IF('Dépenses sur Factures'!E242="","",'Dépenses sur Factures'!E242)</f>
        <v/>
      </c>
      <c r="F242" s="96" t="str">
        <f>IF('Dépenses sur Factures'!F242="","",'Dépenses sur Factures'!F242)</f>
        <v/>
      </c>
      <c r="G242" s="96" t="str">
        <f>IF('Dépenses sur Factures'!G242="","",'Dépenses sur Factures'!G242)</f>
        <v/>
      </c>
      <c r="H242" s="54" t="str">
        <f>IF('Dépenses sur Factures'!H242="","",'Dépenses sur Factures'!H242)</f>
        <v/>
      </c>
      <c r="I242" s="126"/>
      <c r="J242" s="129" t="str">
        <f t="shared" si="18"/>
        <v/>
      </c>
      <c r="K242" s="129" t="str">
        <f t="shared" si="19"/>
        <v/>
      </c>
      <c r="L242" s="85"/>
      <c r="M242" s="236"/>
      <c r="N242" s="87"/>
      <c r="O242" s="137" t="str">
        <f>IF(AND(OR(I242="KO",L242&lt;&gt;""),OR(I242="",J242="",K242="")),Listes!$A$52,IF(AND(L242="",I242&lt;&gt;""),Listes!$A$53,IF(AND(H242&lt;L242,N242=""),Listes!$A$54,IF(AND(K242&lt;J242,N242=""),Listes!$A$55,IF(AND(L242&lt;&gt;"",L242&lt;H242,M242=""),Listes!$A$56,IF(AND(P242="",OR(I242&lt;&gt;"",J242&lt;&gt;"",K242&lt;&gt;"")),Listes!$A$57,""))))))</f>
        <v/>
      </c>
      <c r="P242" s="133"/>
      <c r="Q242" s="84">
        <f t="shared" si="20"/>
        <v>0</v>
      </c>
      <c r="R242" s="58">
        <f t="shared" si="21"/>
        <v>0</v>
      </c>
    </row>
    <row r="243" spans="1:18" ht="20.100000000000001" customHeight="1" x14ac:dyDescent="0.25">
      <c r="A243" s="70">
        <v>237</v>
      </c>
      <c r="B243" s="53" t="str">
        <f>IF('Dépenses sur Factures'!B243="","",'Dépenses sur Factures'!B243)</f>
        <v/>
      </c>
      <c r="C243" s="53" t="str">
        <f>IF('Dépenses sur Factures'!C243="","",'Dépenses sur Factures'!C243)</f>
        <v/>
      </c>
      <c r="D243" s="53" t="str">
        <f>IF('Dépenses sur Factures'!D243="","",'Dépenses sur Factures'!D243)</f>
        <v/>
      </c>
      <c r="E243" s="53" t="str">
        <f>IF('Dépenses sur Factures'!E243="","",'Dépenses sur Factures'!E243)</f>
        <v/>
      </c>
      <c r="F243" s="96" t="str">
        <f>IF('Dépenses sur Factures'!F243="","",'Dépenses sur Factures'!F243)</f>
        <v/>
      </c>
      <c r="G243" s="96" t="str">
        <f>IF('Dépenses sur Factures'!G243="","",'Dépenses sur Factures'!G243)</f>
        <v/>
      </c>
      <c r="H243" s="54" t="str">
        <f>IF('Dépenses sur Factures'!H243="","",'Dépenses sur Factures'!H243)</f>
        <v/>
      </c>
      <c r="I243" s="126"/>
      <c r="J243" s="129" t="str">
        <f t="shared" si="18"/>
        <v/>
      </c>
      <c r="K243" s="129" t="str">
        <f t="shared" si="19"/>
        <v/>
      </c>
      <c r="L243" s="85"/>
      <c r="M243" s="236"/>
      <c r="N243" s="87"/>
      <c r="O243" s="137" t="str">
        <f>IF(AND(OR(I243="KO",L243&lt;&gt;""),OR(I243="",J243="",K243="")),Listes!$A$52,IF(AND(L243="",I243&lt;&gt;""),Listes!$A$53,IF(AND(H243&lt;L243,N243=""),Listes!$A$54,IF(AND(K243&lt;J243,N243=""),Listes!$A$55,IF(AND(L243&lt;&gt;"",L243&lt;H243,M243=""),Listes!$A$56,IF(AND(P243="",OR(I243&lt;&gt;"",J243&lt;&gt;"",K243&lt;&gt;"")),Listes!$A$57,""))))))</f>
        <v/>
      </c>
      <c r="P243" s="133"/>
      <c r="Q243" s="84">
        <f t="shared" si="20"/>
        <v>0</v>
      </c>
      <c r="R243" s="58">
        <f t="shared" si="21"/>
        <v>0</v>
      </c>
    </row>
    <row r="244" spans="1:18" ht="20.100000000000001" customHeight="1" x14ac:dyDescent="0.25">
      <c r="A244" s="70">
        <v>238</v>
      </c>
      <c r="B244" s="53" t="str">
        <f>IF('Dépenses sur Factures'!B244="","",'Dépenses sur Factures'!B244)</f>
        <v/>
      </c>
      <c r="C244" s="53" t="str">
        <f>IF('Dépenses sur Factures'!C244="","",'Dépenses sur Factures'!C244)</f>
        <v/>
      </c>
      <c r="D244" s="53" t="str">
        <f>IF('Dépenses sur Factures'!D244="","",'Dépenses sur Factures'!D244)</f>
        <v/>
      </c>
      <c r="E244" s="53" t="str">
        <f>IF('Dépenses sur Factures'!E244="","",'Dépenses sur Factures'!E244)</f>
        <v/>
      </c>
      <c r="F244" s="96" t="str">
        <f>IF('Dépenses sur Factures'!F244="","",'Dépenses sur Factures'!F244)</f>
        <v/>
      </c>
      <c r="G244" s="96" t="str">
        <f>IF('Dépenses sur Factures'!G244="","",'Dépenses sur Factures'!G244)</f>
        <v/>
      </c>
      <c r="H244" s="54" t="str">
        <f>IF('Dépenses sur Factures'!H244="","",'Dépenses sur Factures'!H244)</f>
        <v/>
      </c>
      <c r="I244" s="126"/>
      <c r="J244" s="129" t="str">
        <f t="shared" si="18"/>
        <v/>
      </c>
      <c r="K244" s="129" t="str">
        <f t="shared" si="19"/>
        <v/>
      </c>
      <c r="L244" s="85"/>
      <c r="M244" s="236"/>
      <c r="N244" s="87"/>
      <c r="O244" s="137" t="str">
        <f>IF(AND(OR(I244="KO",L244&lt;&gt;""),OR(I244="",J244="",K244="")),Listes!$A$52,IF(AND(L244="",I244&lt;&gt;""),Listes!$A$53,IF(AND(H244&lt;L244,N244=""),Listes!$A$54,IF(AND(K244&lt;J244,N244=""),Listes!$A$55,IF(AND(L244&lt;&gt;"",L244&lt;H244,M244=""),Listes!$A$56,IF(AND(P244="",OR(I244&lt;&gt;"",J244&lt;&gt;"",K244&lt;&gt;"")),Listes!$A$57,""))))))</f>
        <v/>
      </c>
      <c r="P244" s="133"/>
      <c r="Q244" s="84">
        <f t="shared" si="20"/>
        <v>0</v>
      </c>
      <c r="R244" s="58">
        <f t="shared" si="21"/>
        <v>0</v>
      </c>
    </row>
    <row r="245" spans="1:18" ht="20.100000000000001" customHeight="1" x14ac:dyDescent="0.25">
      <c r="A245" s="70">
        <v>239</v>
      </c>
      <c r="B245" s="53" t="str">
        <f>IF('Dépenses sur Factures'!B245="","",'Dépenses sur Factures'!B245)</f>
        <v/>
      </c>
      <c r="C245" s="53" t="str">
        <f>IF('Dépenses sur Factures'!C245="","",'Dépenses sur Factures'!C245)</f>
        <v/>
      </c>
      <c r="D245" s="53" t="str">
        <f>IF('Dépenses sur Factures'!D245="","",'Dépenses sur Factures'!D245)</f>
        <v/>
      </c>
      <c r="E245" s="53" t="str">
        <f>IF('Dépenses sur Factures'!E245="","",'Dépenses sur Factures'!E245)</f>
        <v/>
      </c>
      <c r="F245" s="96" t="str">
        <f>IF('Dépenses sur Factures'!F245="","",'Dépenses sur Factures'!F245)</f>
        <v/>
      </c>
      <c r="G245" s="96" t="str">
        <f>IF('Dépenses sur Factures'!G245="","",'Dépenses sur Factures'!G245)</f>
        <v/>
      </c>
      <c r="H245" s="54" t="str">
        <f>IF('Dépenses sur Factures'!H245="","",'Dépenses sur Factures'!H245)</f>
        <v/>
      </c>
      <c r="I245" s="126"/>
      <c r="J245" s="129" t="str">
        <f t="shared" si="18"/>
        <v/>
      </c>
      <c r="K245" s="129" t="str">
        <f t="shared" si="19"/>
        <v/>
      </c>
      <c r="L245" s="85"/>
      <c r="M245" s="236"/>
      <c r="N245" s="87"/>
      <c r="O245" s="137" t="str">
        <f>IF(AND(OR(I245="KO",L245&lt;&gt;""),OR(I245="",J245="",K245="")),Listes!$A$52,IF(AND(L245="",I245&lt;&gt;""),Listes!$A$53,IF(AND(H245&lt;L245,N245=""),Listes!$A$54,IF(AND(K245&lt;J245,N245=""),Listes!$A$55,IF(AND(L245&lt;&gt;"",L245&lt;H245,M245=""),Listes!$A$56,IF(AND(P245="",OR(I245&lt;&gt;"",J245&lt;&gt;"",K245&lt;&gt;"")),Listes!$A$57,""))))))</f>
        <v/>
      </c>
      <c r="P245" s="133"/>
      <c r="Q245" s="84">
        <f t="shared" si="20"/>
        <v>0</v>
      </c>
      <c r="R245" s="58">
        <f t="shared" si="21"/>
        <v>0</v>
      </c>
    </row>
    <row r="246" spans="1:18" ht="20.100000000000001" customHeight="1" x14ac:dyDescent="0.25">
      <c r="A246" s="70">
        <v>240</v>
      </c>
      <c r="B246" s="53" t="str">
        <f>IF('Dépenses sur Factures'!B246="","",'Dépenses sur Factures'!B246)</f>
        <v/>
      </c>
      <c r="C246" s="53" t="str">
        <f>IF('Dépenses sur Factures'!C246="","",'Dépenses sur Factures'!C246)</f>
        <v/>
      </c>
      <c r="D246" s="53" t="str">
        <f>IF('Dépenses sur Factures'!D246="","",'Dépenses sur Factures'!D246)</f>
        <v/>
      </c>
      <c r="E246" s="53" t="str">
        <f>IF('Dépenses sur Factures'!E246="","",'Dépenses sur Factures'!E246)</f>
        <v/>
      </c>
      <c r="F246" s="96" t="str">
        <f>IF('Dépenses sur Factures'!F246="","",'Dépenses sur Factures'!F246)</f>
        <v/>
      </c>
      <c r="G246" s="96" t="str">
        <f>IF('Dépenses sur Factures'!G246="","",'Dépenses sur Factures'!G246)</f>
        <v/>
      </c>
      <c r="H246" s="54" t="str">
        <f>IF('Dépenses sur Factures'!H246="","",'Dépenses sur Factures'!H246)</f>
        <v/>
      </c>
      <c r="I246" s="126"/>
      <c r="J246" s="129" t="str">
        <f t="shared" si="18"/>
        <v/>
      </c>
      <c r="K246" s="129" t="str">
        <f t="shared" si="19"/>
        <v/>
      </c>
      <c r="L246" s="85"/>
      <c r="M246" s="236"/>
      <c r="N246" s="87"/>
      <c r="O246" s="137" t="str">
        <f>IF(AND(OR(I246="KO",L246&lt;&gt;""),OR(I246="",J246="",K246="")),Listes!$A$52,IF(AND(L246="",I246&lt;&gt;""),Listes!$A$53,IF(AND(H246&lt;L246,N246=""),Listes!$A$54,IF(AND(K246&lt;J246,N246=""),Listes!$A$55,IF(AND(L246&lt;&gt;"",L246&lt;H246,M246=""),Listes!$A$56,IF(AND(P246="",OR(I246&lt;&gt;"",J246&lt;&gt;"",K246&lt;&gt;"")),Listes!$A$57,""))))))</f>
        <v/>
      </c>
      <c r="P246" s="133"/>
      <c r="Q246" s="84">
        <f t="shared" si="20"/>
        <v>0</v>
      </c>
      <c r="R246" s="58">
        <f t="shared" si="21"/>
        <v>0</v>
      </c>
    </row>
    <row r="247" spans="1:18" ht="20.100000000000001" customHeight="1" x14ac:dyDescent="0.25">
      <c r="A247" s="70">
        <v>241</v>
      </c>
      <c r="B247" s="53" t="str">
        <f>IF('Dépenses sur Factures'!B247="","",'Dépenses sur Factures'!B247)</f>
        <v/>
      </c>
      <c r="C247" s="53" t="str">
        <f>IF('Dépenses sur Factures'!C247="","",'Dépenses sur Factures'!C247)</f>
        <v/>
      </c>
      <c r="D247" s="53" t="str">
        <f>IF('Dépenses sur Factures'!D247="","",'Dépenses sur Factures'!D247)</f>
        <v/>
      </c>
      <c r="E247" s="53" t="str">
        <f>IF('Dépenses sur Factures'!E247="","",'Dépenses sur Factures'!E247)</f>
        <v/>
      </c>
      <c r="F247" s="96" t="str">
        <f>IF('Dépenses sur Factures'!F247="","",'Dépenses sur Factures'!F247)</f>
        <v/>
      </c>
      <c r="G247" s="96" t="str">
        <f>IF('Dépenses sur Factures'!G247="","",'Dépenses sur Factures'!G247)</f>
        <v/>
      </c>
      <c r="H247" s="54" t="str">
        <f>IF('Dépenses sur Factures'!H247="","",'Dépenses sur Factures'!H247)</f>
        <v/>
      </c>
      <c r="I247" s="126"/>
      <c r="J247" s="129" t="str">
        <f t="shared" si="18"/>
        <v/>
      </c>
      <c r="K247" s="129" t="str">
        <f t="shared" si="19"/>
        <v/>
      </c>
      <c r="L247" s="85"/>
      <c r="M247" s="236"/>
      <c r="N247" s="87"/>
      <c r="O247" s="137" t="str">
        <f>IF(AND(OR(I247="KO",L247&lt;&gt;""),OR(I247="",J247="",K247="")),Listes!$A$52,IF(AND(L247="",I247&lt;&gt;""),Listes!$A$53,IF(AND(H247&lt;L247,N247=""),Listes!$A$54,IF(AND(K247&lt;J247,N247=""),Listes!$A$55,IF(AND(L247&lt;&gt;"",L247&lt;H247,M247=""),Listes!$A$56,IF(AND(P247="",OR(I247&lt;&gt;"",J247&lt;&gt;"",K247&lt;&gt;"")),Listes!$A$57,""))))))</f>
        <v/>
      </c>
      <c r="P247" s="133"/>
      <c r="Q247" s="84">
        <f t="shared" si="20"/>
        <v>0</v>
      </c>
      <c r="R247" s="58">
        <f t="shared" si="21"/>
        <v>0</v>
      </c>
    </row>
    <row r="248" spans="1:18" ht="20.100000000000001" customHeight="1" x14ac:dyDescent="0.25">
      <c r="A248" s="70">
        <v>242</v>
      </c>
      <c r="B248" s="53" t="str">
        <f>IF('Dépenses sur Factures'!B248="","",'Dépenses sur Factures'!B248)</f>
        <v/>
      </c>
      <c r="C248" s="53" t="str">
        <f>IF('Dépenses sur Factures'!C248="","",'Dépenses sur Factures'!C248)</f>
        <v/>
      </c>
      <c r="D248" s="53" t="str">
        <f>IF('Dépenses sur Factures'!D248="","",'Dépenses sur Factures'!D248)</f>
        <v/>
      </c>
      <c r="E248" s="53" t="str">
        <f>IF('Dépenses sur Factures'!E248="","",'Dépenses sur Factures'!E248)</f>
        <v/>
      </c>
      <c r="F248" s="96" t="str">
        <f>IF('Dépenses sur Factures'!F248="","",'Dépenses sur Factures'!F248)</f>
        <v/>
      </c>
      <c r="G248" s="96" t="str">
        <f>IF('Dépenses sur Factures'!G248="","",'Dépenses sur Factures'!G248)</f>
        <v/>
      </c>
      <c r="H248" s="54" t="str">
        <f>IF('Dépenses sur Factures'!H248="","",'Dépenses sur Factures'!H248)</f>
        <v/>
      </c>
      <c r="I248" s="126"/>
      <c r="J248" s="129" t="str">
        <f t="shared" si="18"/>
        <v/>
      </c>
      <c r="K248" s="129" t="str">
        <f t="shared" si="19"/>
        <v/>
      </c>
      <c r="L248" s="85"/>
      <c r="M248" s="236"/>
      <c r="N248" s="87"/>
      <c r="O248" s="137" t="str">
        <f>IF(AND(OR(I248="KO",L248&lt;&gt;""),OR(I248="",J248="",K248="")),Listes!$A$52,IF(AND(L248="",I248&lt;&gt;""),Listes!$A$53,IF(AND(H248&lt;L248,N248=""),Listes!$A$54,IF(AND(K248&lt;J248,N248=""),Listes!$A$55,IF(AND(L248&lt;&gt;"",L248&lt;H248,M248=""),Listes!$A$56,IF(AND(P248="",OR(I248&lt;&gt;"",J248&lt;&gt;"",K248&lt;&gt;"")),Listes!$A$57,""))))))</f>
        <v/>
      </c>
      <c r="P248" s="133"/>
      <c r="Q248" s="84">
        <f t="shared" si="20"/>
        <v>0</v>
      </c>
      <c r="R248" s="58">
        <f t="shared" si="21"/>
        <v>0</v>
      </c>
    </row>
    <row r="249" spans="1:18" ht="20.100000000000001" customHeight="1" x14ac:dyDescent="0.25">
      <c r="A249" s="70">
        <v>243</v>
      </c>
      <c r="B249" s="53" t="str">
        <f>IF('Dépenses sur Factures'!B249="","",'Dépenses sur Factures'!B249)</f>
        <v/>
      </c>
      <c r="C249" s="53" t="str">
        <f>IF('Dépenses sur Factures'!C249="","",'Dépenses sur Factures'!C249)</f>
        <v/>
      </c>
      <c r="D249" s="53" t="str">
        <f>IF('Dépenses sur Factures'!D249="","",'Dépenses sur Factures'!D249)</f>
        <v/>
      </c>
      <c r="E249" s="53" t="str">
        <f>IF('Dépenses sur Factures'!E249="","",'Dépenses sur Factures'!E249)</f>
        <v/>
      </c>
      <c r="F249" s="96" t="str">
        <f>IF('Dépenses sur Factures'!F249="","",'Dépenses sur Factures'!F249)</f>
        <v/>
      </c>
      <c r="G249" s="96" t="str">
        <f>IF('Dépenses sur Factures'!G249="","",'Dépenses sur Factures'!G249)</f>
        <v/>
      </c>
      <c r="H249" s="54" t="str">
        <f>IF('Dépenses sur Factures'!H249="","",'Dépenses sur Factures'!H249)</f>
        <v/>
      </c>
      <c r="I249" s="126"/>
      <c r="J249" s="129" t="str">
        <f t="shared" si="18"/>
        <v/>
      </c>
      <c r="K249" s="129" t="str">
        <f t="shared" si="19"/>
        <v/>
      </c>
      <c r="L249" s="85"/>
      <c r="M249" s="236"/>
      <c r="N249" s="87"/>
      <c r="O249" s="137" t="str">
        <f>IF(AND(OR(I249="KO",L249&lt;&gt;""),OR(I249="",J249="",K249="")),Listes!$A$52,IF(AND(L249="",I249&lt;&gt;""),Listes!$A$53,IF(AND(H249&lt;L249,N249=""),Listes!$A$54,IF(AND(K249&lt;J249,N249=""),Listes!$A$55,IF(AND(L249&lt;&gt;"",L249&lt;H249,M249=""),Listes!$A$56,IF(AND(P249="",OR(I249&lt;&gt;"",J249&lt;&gt;"",K249&lt;&gt;"")),Listes!$A$57,""))))))</f>
        <v/>
      </c>
      <c r="P249" s="133"/>
      <c r="Q249" s="84">
        <f t="shared" si="20"/>
        <v>0</v>
      </c>
      <c r="R249" s="58">
        <f t="shared" si="21"/>
        <v>0</v>
      </c>
    </row>
    <row r="250" spans="1:18" ht="20.100000000000001" customHeight="1" x14ac:dyDescent="0.25">
      <c r="A250" s="70">
        <v>244</v>
      </c>
      <c r="B250" s="53" t="str">
        <f>IF('Dépenses sur Factures'!B250="","",'Dépenses sur Factures'!B250)</f>
        <v/>
      </c>
      <c r="C250" s="53" t="str">
        <f>IF('Dépenses sur Factures'!C250="","",'Dépenses sur Factures'!C250)</f>
        <v/>
      </c>
      <c r="D250" s="53" t="str">
        <f>IF('Dépenses sur Factures'!D250="","",'Dépenses sur Factures'!D250)</f>
        <v/>
      </c>
      <c r="E250" s="53" t="str">
        <f>IF('Dépenses sur Factures'!E250="","",'Dépenses sur Factures'!E250)</f>
        <v/>
      </c>
      <c r="F250" s="96" t="str">
        <f>IF('Dépenses sur Factures'!F250="","",'Dépenses sur Factures'!F250)</f>
        <v/>
      </c>
      <c r="G250" s="96" t="str">
        <f>IF('Dépenses sur Factures'!G250="","",'Dépenses sur Factures'!G250)</f>
        <v/>
      </c>
      <c r="H250" s="54" t="str">
        <f>IF('Dépenses sur Factures'!H250="","",'Dépenses sur Factures'!H250)</f>
        <v/>
      </c>
      <c r="I250" s="126"/>
      <c r="J250" s="129" t="str">
        <f t="shared" si="18"/>
        <v/>
      </c>
      <c r="K250" s="129" t="str">
        <f t="shared" si="19"/>
        <v/>
      </c>
      <c r="L250" s="85"/>
      <c r="M250" s="236"/>
      <c r="N250" s="87"/>
      <c r="O250" s="137" t="str">
        <f>IF(AND(OR(I250="KO",L250&lt;&gt;""),OR(I250="",J250="",K250="")),Listes!$A$52,IF(AND(L250="",I250&lt;&gt;""),Listes!$A$53,IF(AND(H250&lt;L250,N250=""),Listes!$A$54,IF(AND(K250&lt;J250,N250=""),Listes!$A$55,IF(AND(L250&lt;&gt;"",L250&lt;H250,M250=""),Listes!$A$56,IF(AND(P250="",OR(I250&lt;&gt;"",J250&lt;&gt;"",K250&lt;&gt;"")),Listes!$A$57,""))))))</f>
        <v/>
      </c>
      <c r="P250" s="133"/>
      <c r="Q250" s="84">
        <f t="shared" si="20"/>
        <v>0</v>
      </c>
      <c r="R250" s="58">
        <f t="shared" si="21"/>
        <v>0</v>
      </c>
    </row>
    <row r="251" spans="1:18" ht="20.100000000000001" customHeight="1" x14ac:dyDescent="0.25">
      <c r="A251" s="70">
        <v>245</v>
      </c>
      <c r="B251" s="53" t="str">
        <f>IF('Dépenses sur Factures'!B251="","",'Dépenses sur Factures'!B251)</f>
        <v/>
      </c>
      <c r="C251" s="53" t="str">
        <f>IF('Dépenses sur Factures'!C251="","",'Dépenses sur Factures'!C251)</f>
        <v/>
      </c>
      <c r="D251" s="53" t="str">
        <f>IF('Dépenses sur Factures'!D251="","",'Dépenses sur Factures'!D251)</f>
        <v/>
      </c>
      <c r="E251" s="53" t="str">
        <f>IF('Dépenses sur Factures'!E251="","",'Dépenses sur Factures'!E251)</f>
        <v/>
      </c>
      <c r="F251" s="96" t="str">
        <f>IF('Dépenses sur Factures'!F251="","",'Dépenses sur Factures'!F251)</f>
        <v/>
      </c>
      <c r="G251" s="96" t="str">
        <f>IF('Dépenses sur Factures'!G251="","",'Dépenses sur Factures'!G251)</f>
        <v/>
      </c>
      <c r="H251" s="54" t="str">
        <f>IF('Dépenses sur Factures'!H251="","",'Dépenses sur Factures'!H251)</f>
        <v/>
      </c>
      <c r="I251" s="126"/>
      <c r="J251" s="129" t="str">
        <f t="shared" si="18"/>
        <v/>
      </c>
      <c r="K251" s="129" t="str">
        <f t="shared" si="19"/>
        <v/>
      </c>
      <c r="L251" s="85"/>
      <c r="M251" s="236"/>
      <c r="N251" s="87"/>
      <c r="O251" s="137" t="str">
        <f>IF(AND(OR(I251="KO",L251&lt;&gt;""),OR(I251="",J251="",K251="")),Listes!$A$52,IF(AND(L251="",I251&lt;&gt;""),Listes!$A$53,IF(AND(H251&lt;L251,N251=""),Listes!$A$54,IF(AND(K251&lt;J251,N251=""),Listes!$A$55,IF(AND(L251&lt;&gt;"",L251&lt;H251,M251=""),Listes!$A$56,IF(AND(P251="",OR(I251&lt;&gt;"",J251&lt;&gt;"",K251&lt;&gt;"")),Listes!$A$57,""))))))</f>
        <v/>
      </c>
      <c r="P251" s="133"/>
      <c r="Q251" s="84">
        <f t="shared" si="20"/>
        <v>0</v>
      </c>
      <c r="R251" s="58">
        <f t="shared" si="21"/>
        <v>0</v>
      </c>
    </row>
    <row r="252" spans="1:18" ht="20.100000000000001" customHeight="1" x14ac:dyDescent="0.25">
      <c r="A252" s="70">
        <v>246</v>
      </c>
      <c r="B252" s="53" t="str">
        <f>IF('Dépenses sur Factures'!B252="","",'Dépenses sur Factures'!B252)</f>
        <v/>
      </c>
      <c r="C252" s="53" t="str">
        <f>IF('Dépenses sur Factures'!C252="","",'Dépenses sur Factures'!C252)</f>
        <v/>
      </c>
      <c r="D252" s="53" t="str">
        <f>IF('Dépenses sur Factures'!D252="","",'Dépenses sur Factures'!D252)</f>
        <v/>
      </c>
      <c r="E252" s="53" t="str">
        <f>IF('Dépenses sur Factures'!E252="","",'Dépenses sur Factures'!E252)</f>
        <v/>
      </c>
      <c r="F252" s="96" t="str">
        <f>IF('Dépenses sur Factures'!F252="","",'Dépenses sur Factures'!F252)</f>
        <v/>
      </c>
      <c r="G252" s="96" t="str">
        <f>IF('Dépenses sur Factures'!G252="","",'Dépenses sur Factures'!G252)</f>
        <v/>
      </c>
      <c r="H252" s="54" t="str">
        <f>IF('Dépenses sur Factures'!H252="","",'Dépenses sur Factures'!H252)</f>
        <v/>
      </c>
      <c r="I252" s="126"/>
      <c r="J252" s="129" t="str">
        <f t="shared" si="18"/>
        <v/>
      </c>
      <c r="K252" s="129" t="str">
        <f t="shared" si="19"/>
        <v/>
      </c>
      <c r="L252" s="85"/>
      <c r="M252" s="236"/>
      <c r="N252" s="87"/>
      <c r="O252" s="137" t="str">
        <f>IF(AND(OR(I252="KO",L252&lt;&gt;""),OR(I252="",J252="",K252="")),Listes!$A$52,IF(AND(L252="",I252&lt;&gt;""),Listes!$A$53,IF(AND(H252&lt;L252,N252=""),Listes!$A$54,IF(AND(K252&lt;J252,N252=""),Listes!$A$55,IF(AND(L252&lt;&gt;"",L252&lt;H252,M252=""),Listes!$A$56,IF(AND(P252="",OR(I252&lt;&gt;"",J252&lt;&gt;"",K252&lt;&gt;"")),Listes!$A$57,""))))))</f>
        <v/>
      </c>
      <c r="P252" s="133"/>
      <c r="Q252" s="84">
        <f t="shared" si="20"/>
        <v>0</v>
      </c>
      <c r="R252" s="58">
        <f t="shared" si="21"/>
        <v>0</v>
      </c>
    </row>
    <row r="253" spans="1:18" ht="20.100000000000001" customHeight="1" x14ac:dyDescent="0.25">
      <c r="A253" s="70">
        <v>247</v>
      </c>
      <c r="B253" s="53" t="str">
        <f>IF('Dépenses sur Factures'!B253="","",'Dépenses sur Factures'!B253)</f>
        <v/>
      </c>
      <c r="C253" s="53" t="str">
        <f>IF('Dépenses sur Factures'!C253="","",'Dépenses sur Factures'!C253)</f>
        <v/>
      </c>
      <c r="D253" s="53" t="str">
        <f>IF('Dépenses sur Factures'!D253="","",'Dépenses sur Factures'!D253)</f>
        <v/>
      </c>
      <c r="E253" s="53" t="str">
        <f>IF('Dépenses sur Factures'!E253="","",'Dépenses sur Factures'!E253)</f>
        <v/>
      </c>
      <c r="F253" s="96" t="str">
        <f>IF('Dépenses sur Factures'!F253="","",'Dépenses sur Factures'!F253)</f>
        <v/>
      </c>
      <c r="G253" s="96" t="str">
        <f>IF('Dépenses sur Factures'!G253="","",'Dépenses sur Factures'!G253)</f>
        <v/>
      </c>
      <c r="H253" s="54" t="str">
        <f>IF('Dépenses sur Factures'!H253="","",'Dépenses sur Factures'!H253)</f>
        <v/>
      </c>
      <c r="I253" s="126"/>
      <c r="J253" s="129" t="str">
        <f t="shared" si="18"/>
        <v/>
      </c>
      <c r="K253" s="129" t="str">
        <f t="shared" si="19"/>
        <v/>
      </c>
      <c r="L253" s="85"/>
      <c r="M253" s="236"/>
      <c r="N253" s="87"/>
      <c r="O253" s="137" t="str">
        <f>IF(AND(OR(I253="KO",L253&lt;&gt;""),OR(I253="",J253="",K253="")),Listes!$A$52,IF(AND(L253="",I253&lt;&gt;""),Listes!$A$53,IF(AND(H253&lt;L253,N253=""),Listes!$A$54,IF(AND(K253&lt;J253,N253=""),Listes!$A$55,IF(AND(L253&lt;&gt;"",L253&lt;H253,M253=""),Listes!$A$56,IF(AND(P253="",OR(I253&lt;&gt;"",J253&lt;&gt;"",K253&lt;&gt;"")),Listes!$A$57,""))))))</f>
        <v/>
      </c>
      <c r="P253" s="133"/>
      <c r="Q253" s="84">
        <f t="shared" si="20"/>
        <v>0</v>
      </c>
      <c r="R253" s="58">
        <f t="shared" si="21"/>
        <v>0</v>
      </c>
    </row>
    <row r="254" spans="1:18" ht="20.100000000000001" customHeight="1" x14ac:dyDescent="0.25">
      <c r="A254" s="70">
        <v>248</v>
      </c>
      <c r="B254" s="53" t="str">
        <f>IF('Dépenses sur Factures'!B254="","",'Dépenses sur Factures'!B254)</f>
        <v/>
      </c>
      <c r="C254" s="53" t="str">
        <f>IF('Dépenses sur Factures'!C254="","",'Dépenses sur Factures'!C254)</f>
        <v/>
      </c>
      <c r="D254" s="53" t="str">
        <f>IF('Dépenses sur Factures'!D254="","",'Dépenses sur Factures'!D254)</f>
        <v/>
      </c>
      <c r="E254" s="53" t="str">
        <f>IF('Dépenses sur Factures'!E254="","",'Dépenses sur Factures'!E254)</f>
        <v/>
      </c>
      <c r="F254" s="96" t="str">
        <f>IF('Dépenses sur Factures'!F254="","",'Dépenses sur Factures'!F254)</f>
        <v/>
      </c>
      <c r="G254" s="96" t="str">
        <f>IF('Dépenses sur Factures'!G254="","",'Dépenses sur Factures'!G254)</f>
        <v/>
      </c>
      <c r="H254" s="54" t="str">
        <f>IF('Dépenses sur Factures'!H254="","",'Dépenses sur Factures'!H254)</f>
        <v/>
      </c>
      <c r="I254" s="126"/>
      <c r="J254" s="129" t="str">
        <f t="shared" si="18"/>
        <v/>
      </c>
      <c r="K254" s="129" t="str">
        <f t="shared" si="19"/>
        <v/>
      </c>
      <c r="L254" s="85"/>
      <c r="M254" s="236"/>
      <c r="N254" s="87"/>
      <c r="O254" s="137" t="str">
        <f>IF(AND(OR(I254="KO",L254&lt;&gt;""),OR(I254="",J254="",K254="")),Listes!$A$52,IF(AND(L254="",I254&lt;&gt;""),Listes!$A$53,IF(AND(H254&lt;L254,N254=""),Listes!$A$54,IF(AND(K254&lt;J254,N254=""),Listes!$A$55,IF(AND(L254&lt;&gt;"",L254&lt;H254,M254=""),Listes!$A$56,IF(AND(P254="",OR(I254&lt;&gt;"",J254&lt;&gt;"",K254&lt;&gt;"")),Listes!$A$57,""))))))</f>
        <v/>
      </c>
      <c r="P254" s="133"/>
      <c r="Q254" s="84">
        <f t="shared" si="20"/>
        <v>0</v>
      </c>
      <c r="R254" s="58">
        <f t="shared" si="21"/>
        <v>0</v>
      </c>
    </row>
    <row r="255" spans="1:18" ht="20.100000000000001" customHeight="1" x14ac:dyDescent="0.25">
      <c r="A255" s="70">
        <v>249</v>
      </c>
      <c r="B255" s="53" t="str">
        <f>IF('Dépenses sur Factures'!B255="","",'Dépenses sur Factures'!B255)</f>
        <v/>
      </c>
      <c r="C255" s="53" t="str">
        <f>IF('Dépenses sur Factures'!C255="","",'Dépenses sur Factures'!C255)</f>
        <v/>
      </c>
      <c r="D255" s="53" t="str">
        <f>IF('Dépenses sur Factures'!D255="","",'Dépenses sur Factures'!D255)</f>
        <v/>
      </c>
      <c r="E255" s="53" t="str">
        <f>IF('Dépenses sur Factures'!E255="","",'Dépenses sur Factures'!E255)</f>
        <v/>
      </c>
      <c r="F255" s="96" t="str">
        <f>IF('Dépenses sur Factures'!F255="","",'Dépenses sur Factures'!F255)</f>
        <v/>
      </c>
      <c r="G255" s="96" t="str">
        <f>IF('Dépenses sur Factures'!G255="","",'Dépenses sur Factures'!G255)</f>
        <v/>
      </c>
      <c r="H255" s="54" t="str">
        <f>IF('Dépenses sur Factures'!H255="","",'Dépenses sur Factures'!H255)</f>
        <v/>
      </c>
      <c r="I255" s="126"/>
      <c r="J255" s="129" t="str">
        <f t="shared" si="18"/>
        <v/>
      </c>
      <c r="K255" s="129" t="str">
        <f t="shared" si="19"/>
        <v/>
      </c>
      <c r="L255" s="85"/>
      <c r="M255" s="236"/>
      <c r="N255" s="87"/>
      <c r="O255" s="137" t="str">
        <f>IF(AND(OR(I255="KO",L255&lt;&gt;""),OR(I255="",J255="",K255="")),Listes!$A$52,IF(AND(L255="",I255&lt;&gt;""),Listes!$A$53,IF(AND(H255&lt;L255,N255=""),Listes!$A$54,IF(AND(K255&lt;J255,N255=""),Listes!$A$55,IF(AND(L255&lt;&gt;"",L255&lt;H255,M255=""),Listes!$A$56,IF(AND(P255="",OR(I255&lt;&gt;"",J255&lt;&gt;"",K255&lt;&gt;"")),Listes!$A$57,""))))))</f>
        <v/>
      </c>
      <c r="P255" s="133"/>
      <c r="Q255" s="84">
        <f t="shared" si="20"/>
        <v>0</v>
      </c>
      <c r="R255" s="58">
        <f t="shared" si="21"/>
        <v>0</v>
      </c>
    </row>
    <row r="256" spans="1:18" ht="20.100000000000001" customHeight="1" x14ac:dyDescent="0.25">
      <c r="A256" s="70">
        <v>250</v>
      </c>
      <c r="B256" s="53" t="str">
        <f>IF('Dépenses sur Factures'!B256="","",'Dépenses sur Factures'!B256)</f>
        <v/>
      </c>
      <c r="C256" s="53" t="str">
        <f>IF('Dépenses sur Factures'!C256="","",'Dépenses sur Factures'!C256)</f>
        <v/>
      </c>
      <c r="D256" s="53" t="str">
        <f>IF('Dépenses sur Factures'!D256="","",'Dépenses sur Factures'!D256)</f>
        <v/>
      </c>
      <c r="E256" s="53" t="str">
        <f>IF('Dépenses sur Factures'!E256="","",'Dépenses sur Factures'!E256)</f>
        <v/>
      </c>
      <c r="F256" s="96" t="str">
        <f>IF('Dépenses sur Factures'!F256="","",'Dépenses sur Factures'!F256)</f>
        <v/>
      </c>
      <c r="G256" s="96" t="str">
        <f>IF('Dépenses sur Factures'!G256="","",'Dépenses sur Factures'!G256)</f>
        <v/>
      </c>
      <c r="H256" s="54" t="str">
        <f>IF('Dépenses sur Factures'!H256="","",'Dépenses sur Factures'!H256)</f>
        <v/>
      </c>
      <c r="I256" s="126"/>
      <c r="J256" s="129" t="str">
        <f t="shared" si="18"/>
        <v/>
      </c>
      <c r="K256" s="129" t="str">
        <f t="shared" si="19"/>
        <v/>
      </c>
      <c r="L256" s="85"/>
      <c r="M256" s="236"/>
      <c r="N256" s="87"/>
      <c r="O256" s="137" t="str">
        <f>IF(AND(OR(I256="KO",L256&lt;&gt;""),OR(I256="",J256="",K256="")),Listes!$A$52,IF(AND(L256="",I256&lt;&gt;""),Listes!$A$53,IF(AND(H256&lt;L256,N256=""),Listes!$A$54,IF(AND(K256&lt;J256,N256=""),Listes!$A$55,IF(AND(L256&lt;&gt;"",L256&lt;H256,M256=""),Listes!$A$56,IF(AND(P256="",OR(I256&lt;&gt;"",J256&lt;&gt;"",K256&lt;&gt;"")),Listes!$A$57,""))))))</f>
        <v/>
      </c>
      <c r="P256" s="133"/>
      <c r="Q256" s="84">
        <f t="shared" si="20"/>
        <v>0</v>
      </c>
      <c r="R256" s="58">
        <f t="shared" si="21"/>
        <v>0</v>
      </c>
    </row>
    <row r="257" spans="1:18" ht="20.100000000000001" customHeight="1" x14ac:dyDescent="0.25">
      <c r="A257" s="70">
        <v>251</v>
      </c>
      <c r="B257" s="53" t="str">
        <f>IF('Dépenses sur Factures'!B257="","",'Dépenses sur Factures'!B257)</f>
        <v/>
      </c>
      <c r="C257" s="53" t="str">
        <f>IF('Dépenses sur Factures'!C257="","",'Dépenses sur Factures'!C257)</f>
        <v/>
      </c>
      <c r="D257" s="53" t="str">
        <f>IF('Dépenses sur Factures'!D257="","",'Dépenses sur Factures'!D257)</f>
        <v/>
      </c>
      <c r="E257" s="53" t="str">
        <f>IF('Dépenses sur Factures'!E257="","",'Dépenses sur Factures'!E257)</f>
        <v/>
      </c>
      <c r="F257" s="96" t="str">
        <f>IF('Dépenses sur Factures'!F257="","",'Dépenses sur Factures'!F257)</f>
        <v/>
      </c>
      <c r="G257" s="96" t="str">
        <f>IF('Dépenses sur Factures'!G257="","",'Dépenses sur Factures'!G257)</f>
        <v/>
      </c>
      <c r="H257" s="54" t="str">
        <f>IF('Dépenses sur Factures'!H257="","",'Dépenses sur Factures'!H257)</f>
        <v/>
      </c>
      <c r="I257" s="126"/>
      <c r="J257" s="129" t="str">
        <f t="shared" si="18"/>
        <v/>
      </c>
      <c r="K257" s="129" t="str">
        <f t="shared" si="19"/>
        <v/>
      </c>
      <c r="L257" s="85"/>
      <c r="M257" s="236"/>
      <c r="N257" s="87"/>
      <c r="O257" s="137" t="str">
        <f>IF(AND(OR(I257="KO",L257&lt;&gt;""),OR(I257="",J257="",K257="")),Listes!$A$52,IF(AND(L257="",I257&lt;&gt;""),Listes!$A$53,IF(AND(H257&lt;L257,N257=""),Listes!$A$54,IF(AND(K257&lt;J257,N257=""),Listes!$A$55,IF(AND(L257&lt;&gt;"",L257&lt;H257,M257=""),Listes!$A$56,IF(AND(P257="",OR(I257&lt;&gt;"",J257&lt;&gt;"",K257&lt;&gt;"")),Listes!$A$57,""))))))</f>
        <v/>
      </c>
      <c r="P257" s="133"/>
      <c r="Q257" s="84">
        <f t="shared" si="20"/>
        <v>0</v>
      </c>
      <c r="R257" s="58">
        <f t="shared" si="21"/>
        <v>0</v>
      </c>
    </row>
    <row r="258" spans="1:18" ht="20.100000000000001" customHeight="1" x14ac:dyDescent="0.25">
      <c r="A258" s="70">
        <v>252</v>
      </c>
      <c r="B258" s="53" t="str">
        <f>IF('Dépenses sur Factures'!B258="","",'Dépenses sur Factures'!B258)</f>
        <v/>
      </c>
      <c r="C258" s="53" t="str">
        <f>IF('Dépenses sur Factures'!C258="","",'Dépenses sur Factures'!C258)</f>
        <v/>
      </c>
      <c r="D258" s="53" t="str">
        <f>IF('Dépenses sur Factures'!D258="","",'Dépenses sur Factures'!D258)</f>
        <v/>
      </c>
      <c r="E258" s="53" t="str">
        <f>IF('Dépenses sur Factures'!E258="","",'Dépenses sur Factures'!E258)</f>
        <v/>
      </c>
      <c r="F258" s="96" t="str">
        <f>IF('Dépenses sur Factures'!F258="","",'Dépenses sur Factures'!F258)</f>
        <v/>
      </c>
      <c r="G258" s="96" t="str">
        <f>IF('Dépenses sur Factures'!G258="","",'Dépenses sur Factures'!G258)</f>
        <v/>
      </c>
      <c r="H258" s="54" t="str">
        <f>IF('Dépenses sur Factures'!H258="","",'Dépenses sur Factures'!H258)</f>
        <v/>
      </c>
      <c r="I258" s="126"/>
      <c r="J258" s="129" t="str">
        <f t="shared" si="18"/>
        <v/>
      </c>
      <c r="K258" s="129" t="str">
        <f t="shared" si="19"/>
        <v/>
      </c>
      <c r="L258" s="85"/>
      <c r="M258" s="236"/>
      <c r="N258" s="87"/>
      <c r="O258" s="137" t="str">
        <f>IF(AND(OR(I258="KO",L258&lt;&gt;""),OR(I258="",J258="",K258="")),Listes!$A$52,IF(AND(L258="",I258&lt;&gt;""),Listes!$A$53,IF(AND(H258&lt;L258,N258=""),Listes!$A$54,IF(AND(K258&lt;J258,N258=""),Listes!$A$55,IF(AND(L258&lt;&gt;"",L258&lt;H258,M258=""),Listes!$A$56,IF(AND(P258="",OR(I258&lt;&gt;"",J258&lt;&gt;"",K258&lt;&gt;"")),Listes!$A$57,""))))))</f>
        <v/>
      </c>
      <c r="P258" s="133"/>
      <c r="Q258" s="84">
        <f t="shared" si="20"/>
        <v>0</v>
      </c>
      <c r="R258" s="58">
        <f t="shared" si="21"/>
        <v>0</v>
      </c>
    </row>
    <row r="259" spans="1:18" ht="20.100000000000001" customHeight="1" x14ac:dyDescent="0.25">
      <c r="A259" s="70">
        <v>253</v>
      </c>
      <c r="B259" s="53" t="str">
        <f>IF('Dépenses sur Factures'!B259="","",'Dépenses sur Factures'!B259)</f>
        <v/>
      </c>
      <c r="C259" s="53" t="str">
        <f>IF('Dépenses sur Factures'!C259="","",'Dépenses sur Factures'!C259)</f>
        <v/>
      </c>
      <c r="D259" s="53" t="str">
        <f>IF('Dépenses sur Factures'!D259="","",'Dépenses sur Factures'!D259)</f>
        <v/>
      </c>
      <c r="E259" s="53" t="str">
        <f>IF('Dépenses sur Factures'!E259="","",'Dépenses sur Factures'!E259)</f>
        <v/>
      </c>
      <c r="F259" s="96" t="str">
        <f>IF('Dépenses sur Factures'!F259="","",'Dépenses sur Factures'!F259)</f>
        <v/>
      </c>
      <c r="G259" s="96" t="str">
        <f>IF('Dépenses sur Factures'!G259="","",'Dépenses sur Factures'!G259)</f>
        <v/>
      </c>
      <c r="H259" s="54" t="str">
        <f>IF('Dépenses sur Factures'!H259="","",'Dépenses sur Factures'!H259)</f>
        <v/>
      </c>
      <c r="I259" s="126"/>
      <c r="J259" s="129" t="str">
        <f t="shared" si="18"/>
        <v/>
      </c>
      <c r="K259" s="129" t="str">
        <f t="shared" si="19"/>
        <v/>
      </c>
      <c r="L259" s="85"/>
      <c r="M259" s="236"/>
      <c r="N259" s="87"/>
      <c r="O259" s="137" t="str">
        <f>IF(AND(OR(I259="KO",L259&lt;&gt;""),OR(I259="",J259="",K259="")),Listes!$A$52,IF(AND(L259="",I259&lt;&gt;""),Listes!$A$53,IF(AND(H259&lt;L259,N259=""),Listes!$A$54,IF(AND(K259&lt;J259,N259=""),Listes!$A$55,IF(AND(L259&lt;&gt;"",L259&lt;H259,M259=""),Listes!$A$56,IF(AND(P259="",OR(I259&lt;&gt;"",J259&lt;&gt;"",K259&lt;&gt;"")),Listes!$A$57,""))))))</f>
        <v/>
      </c>
      <c r="P259" s="133"/>
      <c r="Q259" s="84">
        <f t="shared" si="20"/>
        <v>0</v>
      </c>
      <c r="R259" s="58">
        <f t="shared" si="21"/>
        <v>0</v>
      </c>
    </row>
    <row r="260" spans="1:18" ht="20.100000000000001" customHeight="1" x14ac:dyDescent="0.25">
      <c r="A260" s="70">
        <v>254</v>
      </c>
      <c r="B260" s="53" t="str">
        <f>IF('Dépenses sur Factures'!B260="","",'Dépenses sur Factures'!B260)</f>
        <v/>
      </c>
      <c r="C260" s="53" t="str">
        <f>IF('Dépenses sur Factures'!C260="","",'Dépenses sur Factures'!C260)</f>
        <v/>
      </c>
      <c r="D260" s="53" t="str">
        <f>IF('Dépenses sur Factures'!D260="","",'Dépenses sur Factures'!D260)</f>
        <v/>
      </c>
      <c r="E260" s="53" t="str">
        <f>IF('Dépenses sur Factures'!E260="","",'Dépenses sur Factures'!E260)</f>
        <v/>
      </c>
      <c r="F260" s="96" t="str">
        <f>IF('Dépenses sur Factures'!F260="","",'Dépenses sur Factures'!F260)</f>
        <v/>
      </c>
      <c r="G260" s="96" t="str">
        <f>IF('Dépenses sur Factures'!G260="","",'Dépenses sur Factures'!G260)</f>
        <v/>
      </c>
      <c r="H260" s="54" t="str">
        <f>IF('Dépenses sur Factures'!H260="","",'Dépenses sur Factures'!H260)</f>
        <v/>
      </c>
      <c r="I260" s="126"/>
      <c r="J260" s="129" t="str">
        <f t="shared" si="18"/>
        <v/>
      </c>
      <c r="K260" s="129" t="str">
        <f t="shared" si="19"/>
        <v/>
      </c>
      <c r="L260" s="85"/>
      <c r="M260" s="236"/>
      <c r="N260" s="87"/>
      <c r="O260" s="137" t="str">
        <f>IF(AND(OR(I260="KO",L260&lt;&gt;""),OR(I260="",J260="",K260="")),Listes!$A$52,IF(AND(L260="",I260&lt;&gt;""),Listes!$A$53,IF(AND(H260&lt;L260,N260=""),Listes!$A$54,IF(AND(K260&lt;J260,N260=""),Listes!$A$55,IF(AND(L260&lt;&gt;"",L260&lt;H260,M260=""),Listes!$A$56,IF(AND(P260="",OR(I260&lt;&gt;"",J260&lt;&gt;"",K260&lt;&gt;"")),Listes!$A$57,""))))))</f>
        <v/>
      </c>
      <c r="P260" s="133"/>
      <c r="Q260" s="84">
        <f t="shared" si="20"/>
        <v>0</v>
      </c>
      <c r="R260" s="58">
        <f t="shared" si="21"/>
        <v>0</v>
      </c>
    </row>
    <row r="261" spans="1:18" ht="20.100000000000001" customHeight="1" x14ac:dyDescent="0.25">
      <c r="A261" s="70">
        <v>255</v>
      </c>
      <c r="B261" s="53" t="str">
        <f>IF('Dépenses sur Factures'!B261="","",'Dépenses sur Factures'!B261)</f>
        <v/>
      </c>
      <c r="C261" s="53" t="str">
        <f>IF('Dépenses sur Factures'!C261="","",'Dépenses sur Factures'!C261)</f>
        <v/>
      </c>
      <c r="D261" s="53" t="str">
        <f>IF('Dépenses sur Factures'!D261="","",'Dépenses sur Factures'!D261)</f>
        <v/>
      </c>
      <c r="E261" s="53" t="str">
        <f>IF('Dépenses sur Factures'!E261="","",'Dépenses sur Factures'!E261)</f>
        <v/>
      </c>
      <c r="F261" s="96" t="str">
        <f>IF('Dépenses sur Factures'!F261="","",'Dépenses sur Factures'!F261)</f>
        <v/>
      </c>
      <c r="G261" s="96" t="str">
        <f>IF('Dépenses sur Factures'!G261="","",'Dépenses sur Factures'!G261)</f>
        <v/>
      </c>
      <c r="H261" s="54" t="str">
        <f>IF('Dépenses sur Factures'!H261="","",'Dépenses sur Factures'!H261)</f>
        <v/>
      </c>
      <c r="I261" s="126"/>
      <c r="J261" s="129" t="str">
        <f t="shared" si="18"/>
        <v/>
      </c>
      <c r="K261" s="129" t="str">
        <f t="shared" si="19"/>
        <v/>
      </c>
      <c r="L261" s="85"/>
      <c r="M261" s="236"/>
      <c r="N261" s="87"/>
      <c r="O261" s="137" t="str">
        <f>IF(AND(OR(I261="KO",L261&lt;&gt;""),OR(I261="",J261="",K261="")),Listes!$A$52,IF(AND(L261="",I261&lt;&gt;""),Listes!$A$53,IF(AND(H261&lt;L261,N261=""),Listes!$A$54,IF(AND(K261&lt;J261,N261=""),Listes!$A$55,IF(AND(L261&lt;&gt;"",L261&lt;H261,M261=""),Listes!$A$56,IF(AND(P261="",OR(I261&lt;&gt;"",J261&lt;&gt;"",K261&lt;&gt;"")),Listes!$A$57,""))))))</f>
        <v/>
      </c>
      <c r="P261" s="133"/>
      <c r="Q261" s="84">
        <f t="shared" si="20"/>
        <v>0</v>
      </c>
      <c r="R261" s="58">
        <f t="shared" si="21"/>
        <v>0</v>
      </c>
    </row>
    <row r="262" spans="1:18" ht="20.100000000000001" customHeight="1" x14ac:dyDescent="0.25">
      <c r="A262" s="70">
        <v>256</v>
      </c>
      <c r="B262" s="53" t="str">
        <f>IF('Dépenses sur Factures'!B262="","",'Dépenses sur Factures'!B262)</f>
        <v/>
      </c>
      <c r="C262" s="53" t="str">
        <f>IF('Dépenses sur Factures'!C262="","",'Dépenses sur Factures'!C262)</f>
        <v/>
      </c>
      <c r="D262" s="53" t="str">
        <f>IF('Dépenses sur Factures'!D262="","",'Dépenses sur Factures'!D262)</f>
        <v/>
      </c>
      <c r="E262" s="53" t="str">
        <f>IF('Dépenses sur Factures'!E262="","",'Dépenses sur Factures'!E262)</f>
        <v/>
      </c>
      <c r="F262" s="96" t="str">
        <f>IF('Dépenses sur Factures'!F262="","",'Dépenses sur Factures'!F262)</f>
        <v/>
      </c>
      <c r="G262" s="96" t="str">
        <f>IF('Dépenses sur Factures'!G262="","",'Dépenses sur Factures'!G262)</f>
        <v/>
      </c>
      <c r="H262" s="54" t="str">
        <f>IF('Dépenses sur Factures'!H262="","",'Dépenses sur Factures'!H262)</f>
        <v/>
      </c>
      <c r="I262" s="126"/>
      <c r="J262" s="129" t="str">
        <f t="shared" si="18"/>
        <v/>
      </c>
      <c r="K262" s="129" t="str">
        <f t="shared" si="19"/>
        <v/>
      </c>
      <c r="L262" s="85"/>
      <c r="M262" s="236"/>
      <c r="N262" s="87"/>
      <c r="O262" s="137" t="str">
        <f>IF(AND(OR(I262="KO",L262&lt;&gt;""),OR(I262="",J262="",K262="")),Listes!$A$52,IF(AND(L262="",I262&lt;&gt;""),Listes!$A$53,IF(AND(H262&lt;L262,N262=""),Listes!$A$54,IF(AND(K262&lt;J262,N262=""),Listes!$A$55,IF(AND(L262&lt;&gt;"",L262&lt;H262,M262=""),Listes!$A$56,IF(AND(P262="",OR(I262&lt;&gt;"",J262&lt;&gt;"",K262&lt;&gt;"")),Listes!$A$57,""))))))</f>
        <v/>
      </c>
      <c r="P262" s="133"/>
      <c r="Q262" s="84">
        <f t="shared" si="20"/>
        <v>0</v>
      </c>
      <c r="R262" s="58">
        <f t="shared" si="21"/>
        <v>0</v>
      </c>
    </row>
    <row r="263" spans="1:18" ht="20.100000000000001" customHeight="1" x14ac:dyDescent="0.25">
      <c r="A263" s="70">
        <v>257</v>
      </c>
      <c r="B263" s="53" t="str">
        <f>IF('Dépenses sur Factures'!B263="","",'Dépenses sur Factures'!B263)</f>
        <v/>
      </c>
      <c r="C263" s="53" t="str">
        <f>IF('Dépenses sur Factures'!C263="","",'Dépenses sur Factures'!C263)</f>
        <v/>
      </c>
      <c r="D263" s="53" t="str">
        <f>IF('Dépenses sur Factures'!D263="","",'Dépenses sur Factures'!D263)</f>
        <v/>
      </c>
      <c r="E263" s="53" t="str">
        <f>IF('Dépenses sur Factures'!E263="","",'Dépenses sur Factures'!E263)</f>
        <v/>
      </c>
      <c r="F263" s="96" t="str">
        <f>IF('Dépenses sur Factures'!F263="","",'Dépenses sur Factures'!F263)</f>
        <v/>
      </c>
      <c r="G263" s="96" t="str">
        <f>IF('Dépenses sur Factures'!G263="","",'Dépenses sur Factures'!G263)</f>
        <v/>
      </c>
      <c r="H263" s="54" t="str">
        <f>IF('Dépenses sur Factures'!H263="","",'Dépenses sur Factures'!H263)</f>
        <v/>
      </c>
      <c r="I263" s="126"/>
      <c r="J263" s="129" t="str">
        <f t="shared" si="18"/>
        <v/>
      </c>
      <c r="K263" s="129" t="str">
        <f t="shared" si="19"/>
        <v/>
      </c>
      <c r="L263" s="85"/>
      <c r="M263" s="236"/>
      <c r="N263" s="87"/>
      <c r="O263" s="137" t="str">
        <f>IF(AND(OR(I263="KO",L263&lt;&gt;""),OR(I263="",J263="",K263="")),Listes!$A$52,IF(AND(L263="",I263&lt;&gt;""),Listes!$A$53,IF(AND(H263&lt;L263,N263=""),Listes!$A$54,IF(AND(K263&lt;J263,N263=""),Listes!$A$55,IF(AND(L263&lt;&gt;"",L263&lt;H263,M263=""),Listes!$A$56,IF(AND(P263="",OR(I263&lt;&gt;"",J263&lt;&gt;"",K263&lt;&gt;"")),Listes!$A$57,""))))))</f>
        <v/>
      </c>
      <c r="P263" s="133"/>
      <c r="Q263" s="84">
        <f t="shared" si="20"/>
        <v>0</v>
      </c>
      <c r="R263" s="58">
        <f t="shared" si="21"/>
        <v>0</v>
      </c>
    </row>
    <row r="264" spans="1:18" ht="20.100000000000001" customHeight="1" x14ac:dyDescent="0.25">
      <c r="A264" s="70">
        <v>258</v>
      </c>
      <c r="B264" s="53" t="str">
        <f>IF('Dépenses sur Factures'!B264="","",'Dépenses sur Factures'!B264)</f>
        <v/>
      </c>
      <c r="C264" s="53" t="str">
        <f>IF('Dépenses sur Factures'!C264="","",'Dépenses sur Factures'!C264)</f>
        <v/>
      </c>
      <c r="D264" s="53" t="str">
        <f>IF('Dépenses sur Factures'!D264="","",'Dépenses sur Factures'!D264)</f>
        <v/>
      </c>
      <c r="E264" s="53" t="str">
        <f>IF('Dépenses sur Factures'!E264="","",'Dépenses sur Factures'!E264)</f>
        <v/>
      </c>
      <c r="F264" s="96" t="str">
        <f>IF('Dépenses sur Factures'!F264="","",'Dépenses sur Factures'!F264)</f>
        <v/>
      </c>
      <c r="G264" s="96" t="str">
        <f>IF('Dépenses sur Factures'!G264="","",'Dépenses sur Factures'!G264)</f>
        <v/>
      </c>
      <c r="H264" s="54" t="str">
        <f>IF('Dépenses sur Factures'!H264="","",'Dépenses sur Factures'!H264)</f>
        <v/>
      </c>
      <c r="I264" s="126"/>
      <c r="J264" s="129" t="str">
        <f t="shared" ref="J264:J327" si="22">IF(I264="KO","",IF(I264="","",F264))</f>
        <v/>
      </c>
      <c r="K264" s="129" t="str">
        <f t="shared" ref="K264:K327" si="23">IF(I264="KO","",IF(I264="","",G264))</f>
        <v/>
      </c>
      <c r="L264" s="85"/>
      <c r="M264" s="236"/>
      <c r="N264" s="87"/>
      <c r="O264" s="137" t="str">
        <f>IF(AND(OR(I264="KO",L264&lt;&gt;""),OR(I264="",J264="",K264="")),Listes!$A$52,IF(AND(L264="",I264&lt;&gt;""),Listes!$A$53,IF(AND(H264&lt;L264,N264=""),Listes!$A$54,IF(AND(K264&lt;J264,N264=""),Listes!$A$55,IF(AND(L264&lt;&gt;"",L264&lt;H264,M264=""),Listes!$A$56,IF(AND(P264="",OR(I264&lt;&gt;"",J264&lt;&gt;"",K264&lt;&gt;"")),Listes!$A$57,""))))))</f>
        <v/>
      </c>
      <c r="P264" s="133"/>
      <c r="Q264" s="84">
        <f t="shared" ref="Q264:Q327" si="24">IF(AND(P264="Oui",E264="Achat de véhicule"),MIN(L264,40000),0)</f>
        <v>0</v>
      </c>
      <c r="R264" s="58">
        <f t="shared" ref="R264:R327" si="25">IF(AND(B264&lt;&gt;"",P264&lt;&gt;"Oui"),1,0)</f>
        <v>0</v>
      </c>
    </row>
    <row r="265" spans="1:18" ht="20.100000000000001" customHeight="1" x14ac:dyDescent="0.25">
      <c r="A265" s="70">
        <v>259</v>
      </c>
      <c r="B265" s="53" t="str">
        <f>IF('Dépenses sur Factures'!B265="","",'Dépenses sur Factures'!B265)</f>
        <v/>
      </c>
      <c r="C265" s="53" t="str">
        <f>IF('Dépenses sur Factures'!C265="","",'Dépenses sur Factures'!C265)</f>
        <v/>
      </c>
      <c r="D265" s="53" t="str">
        <f>IF('Dépenses sur Factures'!D265="","",'Dépenses sur Factures'!D265)</f>
        <v/>
      </c>
      <c r="E265" s="53" t="str">
        <f>IF('Dépenses sur Factures'!E265="","",'Dépenses sur Factures'!E265)</f>
        <v/>
      </c>
      <c r="F265" s="96" t="str">
        <f>IF('Dépenses sur Factures'!F265="","",'Dépenses sur Factures'!F265)</f>
        <v/>
      </c>
      <c r="G265" s="96" t="str">
        <f>IF('Dépenses sur Factures'!G265="","",'Dépenses sur Factures'!G265)</f>
        <v/>
      </c>
      <c r="H265" s="54" t="str">
        <f>IF('Dépenses sur Factures'!H265="","",'Dépenses sur Factures'!H265)</f>
        <v/>
      </c>
      <c r="I265" s="126"/>
      <c r="J265" s="129" t="str">
        <f t="shared" si="22"/>
        <v/>
      </c>
      <c r="K265" s="129" t="str">
        <f t="shared" si="23"/>
        <v/>
      </c>
      <c r="L265" s="85"/>
      <c r="M265" s="236"/>
      <c r="N265" s="87"/>
      <c r="O265" s="137" t="str">
        <f>IF(AND(OR(I265="KO",L265&lt;&gt;""),OR(I265="",J265="",K265="")),Listes!$A$52,IF(AND(L265="",I265&lt;&gt;""),Listes!$A$53,IF(AND(H265&lt;L265,N265=""),Listes!$A$54,IF(AND(K265&lt;J265,N265=""),Listes!$A$55,IF(AND(L265&lt;&gt;"",L265&lt;H265,M265=""),Listes!$A$56,IF(AND(P265="",OR(I265&lt;&gt;"",J265&lt;&gt;"",K265&lt;&gt;"")),Listes!$A$57,""))))))</f>
        <v/>
      </c>
      <c r="P265" s="133"/>
      <c r="Q265" s="84">
        <f t="shared" si="24"/>
        <v>0</v>
      </c>
      <c r="R265" s="58">
        <f t="shared" si="25"/>
        <v>0</v>
      </c>
    </row>
    <row r="266" spans="1:18" ht="20.100000000000001" customHeight="1" x14ac:dyDescent="0.25">
      <c r="A266" s="70">
        <v>260</v>
      </c>
      <c r="B266" s="53" t="str">
        <f>IF('Dépenses sur Factures'!B266="","",'Dépenses sur Factures'!B266)</f>
        <v/>
      </c>
      <c r="C266" s="53" t="str">
        <f>IF('Dépenses sur Factures'!C266="","",'Dépenses sur Factures'!C266)</f>
        <v/>
      </c>
      <c r="D266" s="53" t="str">
        <f>IF('Dépenses sur Factures'!D266="","",'Dépenses sur Factures'!D266)</f>
        <v/>
      </c>
      <c r="E266" s="53" t="str">
        <f>IF('Dépenses sur Factures'!E266="","",'Dépenses sur Factures'!E266)</f>
        <v/>
      </c>
      <c r="F266" s="96" t="str">
        <f>IF('Dépenses sur Factures'!F266="","",'Dépenses sur Factures'!F266)</f>
        <v/>
      </c>
      <c r="G266" s="96" t="str">
        <f>IF('Dépenses sur Factures'!G266="","",'Dépenses sur Factures'!G266)</f>
        <v/>
      </c>
      <c r="H266" s="54" t="str">
        <f>IF('Dépenses sur Factures'!H266="","",'Dépenses sur Factures'!H266)</f>
        <v/>
      </c>
      <c r="I266" s="126"/>
      <c r="J266" s="129" t="str">
        <f t="shared" si="22"/>
        <v/>
      </c>
      <c r="K266" s="129" t="str">
        <f t="shared" si="23"/>
        <v/>
      </c>
      <c r="L266" s="85"/>
      <c r="M266" s="236"/>
      <c r="N266" s="87"/>
      <c r="O266" s="137" t="str">
        <f>IF(AND(OR(I266="KO",L266&lt;&gt;""),OR(I266="",J266="",K266="")),Listes!$A$52,IF(AND(L266="",I266&lt;&gt;""),Listes!$A$53,IF(AND(H266&lt;L266,N266=""),Listes!$A$54,IF(AND(K266&lt;J266,N266=""),Listes!$A$55,IF(AND(L266&lt;&gt;"",L266&lt;H266,M266=""),Listes!$A$56,IF(AND(P266="",OR(I266&lt;&gt;"",J266&lt;&gt;"",K266&lt;&gt;"")),Listes!$A$57,""))))))</f>
        <v/>
      </c>
      <c r="P266" s="133"/>
      <c r="Q266" s="84">
        <f t="shared" si="24"/>
        <v>0</v>
      </c>
      <c r="R266" s="58">
        <f t="shared" si="25"/>
        <v>0</v>
      </c>
    </row>
    <row r="267" spans="1:18" ht="20.100000000000001" customHeight="1" x14ac:dyDescent="0.25">
      <c r="A267" s="70">
        <v>261</v>
      </c>
      <c r="B267" s="53" t="str">
        <f>IF('Dépenses sur Factures'!B267="","",'Dépenses sur Factures'!B267)</f>
        <v/>
      </c>
      <c r="C267" s="53" t="str">
        <f>IF('Dépenses sur Factures'!C267="","",'Dépenses sur Factures'!C267)</f>
        <v/>
      </c>
      <c r="D267" s="53" t="str">
        <f>IF('Dépenses sur Factures'!D267="","",'Dépenses sur Factures'!D267)</f>
        <v/>
      </c>
      <c r="E267" s="53" t="str">
        <f>IF('Dépenses sur Factures'!E267="","",'Dépenses sur Factures'!E267)</f>
        <v/>
      </c>
      <c r="F267" s="96" t="str">
        <f>IF('Dépenses sur Factures'!F267="","",'Dépenses sur Factures'!F267)</f>
        <v/>
      </c>
      <c r="G267" s="96" t="str">
        <f>IF('Dépenses sur Factures'!G267="","",'Dépenses sur Factures'!G267)</f>
        <v/>
      </c>
      <c r="H267" s="54" t="str">
        <f>IF('Dépenses sur Factures'!H267="","",'Dépenses sur Factures'!H267)</f>
        <v/>
      </c>
      <c r="I267" s="126"/>
      <c r="J267" s="129" t="str">
        <f t="shared" si="22"/>
        <v/>
      </c>
      <c r="K267" s="129" t="str">
        <f t="shared" si="23"/>
        <v/>
      </c>
      <c r="L267" s="85"/>
      <c r="M267" s="236"/>
      <c r="N267" s="87"/>
      <c r="O267" s="137" t="str">
        <f>IF(AND(OR(I267="KO",L267&lt;&gt;""),OR(I267="",J267="",K267="")),Listes!$A$52,IF(AND(L267="",I267&lt;&gt;""),Listes!$A$53,IF(AND(H267&lt;L267,N267=""),Listes!$A$54,IF(AND(K267&lt;J267,N267=""),Listes!$A$55,IF(AND(L267&lt;&gt;"",L267&lt;H267,M267=""),Listes!$A$56,IF(AND(P267="",OR(I267&lt;&gt;"",J267&lt;&gt;"",K267&lt;&gt;"")),Listes!$A$57,""))))))</f>
        <v/>
      </c>
      <c r="P267" s="133"/>
      <c r="Q267" s="84">
        <f t="shared" si="24"/>
        <v>0</v>
      </c>
      <c r="R267" s="58">
        <f t="shared" si="25"/>
        <v>0</v>
      </c>
    </row>
    <row r="268" spans="1:18" ht="20.100000000000001" customHeight="1" x14ac:dyDescent="0.25">
      <c r="A268" s="70">
        <v>262</v>
      </c>
      <c r="B268" s="53" t="str">
        <f>IF('Dépenses sur Factures'!B268="","",'Dépenses sur Factures'!B268)</f>
        <v/>
      </c>
      <c r="C268" s="53" t="str">
        <f>IF('Dépenses sur Factures'!C268="","",'Dépenses sur Factures'!C268)</f>
        <v/>
      </c>
      <c r="D268" s="53" t="str">
        <f>IF('Dépenses sur Factures'!D268="","",'Dépenses sur Factures'!D268)</f>
        <v/>
      </c>
      <c r="E268" s="53" t="str">
        <f>IF('Dépenses sur Factures'!E268="","",'Dépenses sur Factures'!E268)</f>
        <v/>
      </c>
      <c r="F268" s="96" t="str">
        <f>IF('Dépenses sur Factures'!F268="","",'Dépenses sur Factures'!F268)</f>
        <v/>
      </c>
      <c r="G268" s="96" t="str">
        <f>IF('Dépenses sur Factures'!G268="","",'Dépenses sur Factures'!G268)</f>
        <v/>
      </c>
      <c r="H268" s="54" t="str">
        <f>IF('Dépenses sur Factures'!H268="","",'Dépenses sur Factures'!H268)</f>
        <v/>
      </c>
      <c r="I268" s="126"/>
      <c r="J268" s="129" t="str">
        <f t="shared" si="22"/>
        <v/>
      </c>
      <c r="K268" s="129" t="str">
        <f t="shared" si="23"/>
        <v/>
      </c>
      <c r="L268" s="85"/>
      <c r="M268" s="236"/>
      <c r="N268" s="87"/>
      <c r="O268" s="137" t="str">
        <f>IF(AND(OR(I268="KO",L268&lt;&gt;""),OR(I268="",J268="",K268="")),Listes!$A$52,IF(AND(L268="",I268&lt;&gt;""),Listes!$A$53,IF(AND(H268&lt;L268,N268=""),Listes!$A$54,IF(AND(K268&lt;J268,N268=""),Listes!$A$55,IF(AND(L268&lt;&gt;"",L268&lt;H268,M268=""),Listes!$A$56,IF(AND(P268="",OR(I268&lt;&gt;"",J268&lt;&gt;"",K268&lt;&gt;"")),Listes!$A$57,""))))))</f>
        <v/>
      </c>
      <c r="P268" s="133"/>
      <c r="Q268" s="84">
        <f t="shared" si="24"/>
        <v>0</v>
      </c>
      <c r="R268" s="58">
        <f t="shared" si="25"/>
        <v>0</v>
      </c>
    </row>
    <row r="269" spans="1:18" ht="20.100000000000001" customHeight="1" x14ac:dyDescent="0.25">
      <c r="A269" s="70">
        <v>263</v>
      </c>
      <c r="B269" s="53" t="str">
        <f>IF('Dépenses sur Factures'!B269="","",'Dépenses sur Factures'!B269)</f>
        <v/>
      </c>
      <c r="C269" s="53" t="str">
        <f>IF('Dépenses sur Factures'!C269="","",'Dépenses sur Factures'!C269)</f>
        <v/>
      </c>
      <c r="D269" s="53" t="str">
        <f>IF('Dépenses sur Factures'!D269="","",'Dépenses sur Factures'!D269)</f>
        <v/>
      </c>
      <c r="E269" s="53" t="str">
        <f>IF('Dépenses sur Factures'!E269="","",'Dépenses sur Factures'!E269)</f>
        <v/>
      </c>
      <c r="F269" s="96" t="str">
        <f>IF('Dépenses sur Factures'!F269="","",'Dépenses sur Factures'!F269)</f>
        <v/>
      </c>
      <c r="G269" s="96" t="str">
        <f>IF('Dépenses sur Factures'!G269="","",'Dépenses sur Factures'!G269)</f>
        <v/>
      </c>
      <c r="H269" s="54" t="str">
        <f>IF('Dépenses sur Factures'!H269="","",'Dépenses sur Factures'!H269)</f>
        <v/>
      </c>
      <c r="I269" s="126"/>
      <c r="J269" s="129" t="str">
        <f t="shared" si="22"/>
        <v/>
      </c>
      <c r="K269" s="129" t="str">
        <f t="shared" si="23"/>
        <v/>
      </c>
      <c r="L269" s="85"/>
      <c r="M269" s="236"/>
      <c r="N269" s="87"/>
      <c r="O269" s="137" t="str">
        <f>IF(AND(OR(I269="KO",L269&lt;&gt;""),OR(I269="",J269="",K269="")),Listes!$A$52,IF(AND(L269="",I269&lt;&gt;""),Listes!$A$53,IF(AND(H269&lt;L269,N269=""),Listes!$A$54,IF(AND(K269&lt;J269,N269=""),Listes!$A$55,IF(AND(L269&lt;&gt;"",L269&lt;H269,M269=""),Listes!$A$56,IF(AND(P269="",OR(I269&lt;&gt;"",J269&lt;&gt;"",K269&lt;&gt;"")),Listes!$A$57,""))))))</f>
        <v/>
      </c>
      <c r="P269" s="133"/>
      <c r="Q269" s="84">
        <f t="shared" si="24"/>
        <v>0</v>
      </c>
      <c r="R269" s="58">
        <f t="shared" si="25"/>
        <v>0</v>
      </c>
    </row>
    <row r="270" spans="1:18" ht="20.100000000000001" customHeight="1" x14ac:dyDescent="0.25">
      <c r="A270" s="70">
        <v>264</v>
      </c>
      <c r="B270" s="53" t="str">
        <f>IF('Dépenses sur Factures'!B270="","",'Dépenses sur Factures'!B270)</f>
        <v/>
      </c>
      <c r="C270" s="53" t="str">
        <f>IF('Dépenses sur Factures'!C270="","",'Dépenses sur Factures'!C270)</f>
        <v/>
      </c>
      <c r="D270" s="53" t="str">
        <f>IF('Dépenses sur Factures'!D270="","",'Dépenses sur Factures'!D270)</f>
        <v/>
      </c>
      <c r="E270" s="53" t="str">
        <f>IF('Dépenses sur Factures'!E270="","",'Dépenses sur Factures'!E270)</f>
        <v/>
      </c>
      <c r="F270" s="96" t="str">
        <f>IF('Dépenses sur Factures'!F270="","",'Dépenses sur Factures'!F270)</f>
        <v/>
      </c>
      <c r="G270" s="96" t="str">
        <f>IF('Dépenses sur Factures'!G270="","",'Dépenses sur Factures'!G270)</f>
        <v/>
      </c>
      <c r="H270" s="54" t="str">
        <f>IF('Dépenses sur Factures'!H270="","",'Dépenses sur Factures'!H270)</f>
        <v/>
      </c>
      <c r="I270" s="126"/>
      <c r="J270" s="129" t="str">
        <f t="shared" si="22"/>
        <v/>
      </c>
      <c r="K270" s="129" t="str">
        <f t="shared" si="23"/>
        <v/>
      </c>
      <c r="L270" s="85"/>
      <c r="M270" s="236"/>
      <c r="N270" s="87"/>
      <c r="O270" s="137" t="str">
        <f>IF(AND(OR(I270="KO",L270&lt;&gt;""),OR(I270="",J270="",K270="")),Listes!$A$52,IF(AND(L270="",I270&lt;&gt;""),Listes!$A$53,IF(AND(H270&lt;L270,N270=""),Listes!$A$54,IF(AND(K270&lt;J270,N270=""),Listes!$A$55,IF(AND(L270&lt;&gt;"",L270&lt;H270,M270=""),Listes!$A$56,IF(AND(P270="",OR(I270&lt;&gt;"",J270&lt;&gt;"",K270&lt;&gt;"")),Listes!$A$57,""))))))</f>
        <v/>
      </c>
      <c r="P270" s="133"/>
      <c r="Q270" s="84">
        <f t="shared" si="24"/>
        <v>0</v>
      </c>
      <c r="R270" s="58">
        <f t="shared" si="25"/>
        <v>0</v>
      </c>
    </row>
    <row r="271" spans="1:18" ht="20.100000000000001" customHeight="1" x14ac:dyDescent="0.25">
      <c r="A271" s="70">
        <v>265</v>
      </c>
      <c r="B271" s="53" t="str">
        <f>IF('Dépenses sur Factures'!B271="","",'Dépenses sur Factures'!B271)</f>
        <v/>
      </c>
      <c r="C271" s="53" t="str">
        <f>IF('Dépenses sur Factures'!C271="","",'Dépenses sur Factures'!C271)</f>
        <v/>
      </c>
      <c r="D271" s="53" t="str">
        <f>IF('Dépenses sur Factures'!D271="","",'Dépenses sur Factures'!D271)</f>
        <v/>
      </c>
      <c r="E271" s="53" t="str">
        <f>IF('Dépenses sur Factures'!E271="","",'Dépenses sur Factures'!E271)</f>
        <v/>
      </c>
      <c r="F271" s="96" t="str">
        <f>IF('Dépenses sur Factures'!F271="","",'Dépenses sur Factures'!F271)</f>
        <v/>
      </c>
      <c r="G271" s="96" t="str">
        <f>IF('Dépenses sur Factures'!G271="","",'Dépenses sur Factures'!G271)</f>
        <v/>
      </c>
      <c r="H271" s="54" t="str">
        <f>IF('Dépenses sur Factures'!H271="","",'Dépenses sur Factures'!H271)</f>
        <v/>
      </c>
      <c r="I271" s="126"/>
      <c r="J271" s="129" t="str">
        <f t="shared" si="22"/>
        <v/>
      </c>
      <c r="K271" s="129" t="str">
        <f t="shared" si="23"/>
        <v/>
      </c>
      <c r="L271" s="85"/>
      <c r="M271" s="236"/>
      <c r="N271" s="87"/>
      <c r="O271" s="137" t="str">
        <f>IF(AND(OR(I271="KO",L271&lt;&gt;""),OR(I271="",J271="",K271="")),Listes!$A$52,IF(AND(L271="",I271&lt;&gt;""),Listes!$A$53,IF(AND(H271&lt;L271,N271=""),Listes!$A$54,IF(AND(K271&lt;J271,N271=""),Listes!$A$55,IF(AND(L271&lt;&gt;"",L271&lt;H271,M271=""),Listes!$A$56,IF(AND(P271="",OR(I271&lt;&gt;"",J271&lt;&gt;"",K271&lt;&gt;"")),Listes!$A$57,""))))))</f>
        <v/>
      </c>
      <c r="P271" s="133"/>
      <c r="Q271" s="84">
        <f t="shared" si="24"/>
        <v>0</v>
      </c>
      <c r="R271" s="58">
        <f t="shared" si="25"/>
        <v>0</v>
      </c>
    </row>
    <row r="272" spans="1:18" ht="20.100000000000001" customHeight="1" x14ac:dyDescent="0.25">
      <c r="A272" s="70">
        <v>266</v>
      </c>
      <c r="B272" s="53" t="str">
        <f>IF('Dépenses sur Factures'!B272="","",'Dépenses sur Factures'!B272)</f>
        <v/>
      </c>
      <c r="C272" s="53" t="str">
        <f>IF('Dépenses sur Factures'!C272="","",'Dépenses sur Factures'!C272)</f>
        <v/>
      </c>
      <c r="D272" s="53" t="str">
        <f>IF('Dépenses sur Factures'!D272="","",'Dépenses sur Factures'!D272)</f>
        <v/>
      </c>
      <c r="E272" s="53" t="str">
        <f>IF('Dépenses sur Factures'!E272="","",'Dépenses sur Factures'!E272)</f>
        <v/>
      </c>
      <c r="F272" s="96" t="str">
        <f>IF('Dépenses sur Factures'!F272="","",'Dépenses sur Factures'!F272)</f>
        <v/>
      </c>
      <c r="G272" s="96" t="str">
        <f>IF('Dépenses sur Factures'!G272="","",'Dépenses sur Factures'!G272)</f>
        <v/>
      </c>
      <c r="H272" s="54" t="str">
        <f>IF('Dépenses sur Factures'!H272="","",'Dépenses sur Factures'!H272)</f>
        <v/>
      </c>
      <c r="I272" s="126"/>
      <c r="J272" s="129" t="str">
        <f t="shared" si="22"/>
        <v/>
      </c>
      <c r="K272" s="129" t="str">
        <f t="shared" si="23"/>
        <v/>
      </c>
      <c r="L272" s="85"/>
      <c r="M272" s="236"/>
      <c r="N272" s="87"/>
      <c r="O272" s="137" t="str">
        <f>IF(AND(OR(I272="KO",L272&lt;&gt;""),OR(I272="",J272="",K272="")),Listes!$A$52,IF(AND(L272="",I272&lt;&gt;""),Listes!$A$53,IF(AND(H272&lt;L272,N272=""),Listes!$A$54,IF(AND(K272&lt;J272,N272=""),Listes!$A$55,IF(AND(L272&lt;&gt;"",L272&lt;H272,M272=""),Listes!$A$56,IF(AND(P272="",OR(I272&lt;&gt;"",J272&lt;&gt;"",K272&lt;&gt;"")),Listes!$A$57,""))))))</f>
        <v/>
      </c>
      <c r="P272" s="133"/>
      <c r="Q272" s="84">
        <f t="shared" si="24"/>
        <v>0</v>
      </c>
      <c r="R272" s="58">
        <f t="shared" si="25"/>
        <v>0</v>
      </c>
    </row>
    <row r="273" spans="1:18" ht="20.100000000000001" customHeight="1" x14ac:dyDescent="0.25">
      <c r="A273" s="70">
        <v>267</v>
      </c>
      <c r="B273" s="53" t="str">
        <f>IF('Dépenses sur Factures'!B273="","",'Dépenses sur Factures'!B273)</f>
        <v/>
      </c>
      <c r="C273" s="53" t="str">
        <f>IF('Dépenses sur Factures'!C273="","",'Dépenses sur Factures'!C273)</f>
        <v/>
      </c>
      <c r="D273" s="53" t="str">
        <f>IF('Dépenses sur Factures'!D273="","",'Dépenses sur Factures'!D273)</f>
        <v/>
      </c>
      <c r="E273" s="53" t="str">
        <f>IF('Dépenses sur Factures'!E273="","",'Dépenses sur Factures'!E273)</f>
        <v/>
      </c>
      <c r="F273" s="96" t="str">
        <f>IF('Dépenses sur Factures'!F273="","",'Dépenses sur Factures'!F273)</f>
        <v/>
      </c>
      <c r="G273" s="96" t="str">
        <f>IF('Dépenses sur Factures'!G273="","",'Dépenses sur Factures'!G273)</f>
        <v/>
      </c>
      <c r="H273" s="54" t="str">
        <f>IF('Dépenses sur Factures'!H273="","",'Dépenses sur Factures'!H273)</f>
        <v/>
      </c>
      <c r="I273" s="126"/>
      <c r="J273" s="129" t="str">
        <f t="shared" si="22"/>
        <v/>
      </c>
      <c r="K273" s="129" t="str">
        <f t="shared" si="23"/>
        <v/>
      </c>
      <c r="L273" s="85"/>
      <c r="M273" s="236"/>
      <c r="N273" s="87"/>
      <c r="O273" s="137" t="str">
        <f>IF(AND(OR(I273="KO",L273&lt;&gt;""),OR(I273="",J273="",K273="")),Listes!$A$52,IF(AND(L273="",I273&lt;&gt;""),Listes!$A$53,IF(AND(H273&lt;L273,N273=""),Listes!$A$54,IF(AND(K273&lt;J273,N273=""),Listes!$A$55,IF(AND(L273&lt;&gt;"",L273&lt;H273,M273=""),Listes!$A$56,IF(AND(P273="",OR(I273&lt;&gt;"",J273&lt;&gt;"",K273&lt;&gt;"")),Listes!$A$57,""))))))</f>
        <v/>
      </c>
      <c r="P273" s="133"/>
      <c r="Q273" s="84">
        <f t="shared" si="24"/>
        <v>0</v>
      </c>
      <c r="R273" s="58">
        <f t="shared" si="25"/>
        <v>0</v>
      </c>
    </row>
    <row r="274" spans="1:18" ht="20.100000000000001" customHeight="1" x14ac:dyDescent="0.25">
      <c r="A274" s="70">
        <v>268</v>
      </c>
      <c r="B274" s="53" t="str">
        <f>IF('Dépenses sur Factures'!B274="","",'Dépenses sur Factures'!B274)</f>
        <v/>
      </c>
      <c r="C274" s="53" t="str">
        <f>IF('Dépenses sur Factures'!C274="","",'Dépenses sur Factures'!C274)</f>
        <v/>
      </c>
      <c r="D274" s="53" t="str">
        <f>IF('Dépenses sur Factures'!D274="","",'Dépenses sur Factures'!D274)</f>
        <v/>
      </c>
      <c r="E274" s="53" t="str">
        <f>IF('Dépenses sur Factures'!E274="","",'Dépenses sur Factures'!E274)</f>
        <v/>
      </c>
      <c r="F274" s="96" t="str">
        <f>IF('Dépenses sur Factures'!F274="","",'Dépenses sur Factures'!F274)</f>
        <v/>
      </c>
      <c r="G274" s="96" t="str">
        <f>IF('Dépenses sur Factures'!G274="","",'Dépenses sur Factures'!G274)</f>
        <v/>
      </c>
      <c r="H274" s="54" t="str">
        <f>IF('Dépenses sur Factures'!H274="","",'Dépenses sur Factures'!H274)</f>
        <v/>
      </c>
      <c r="I274" s="126"/>
      <c r="J274" s="129" t="str">
        <f t="shared" si="22"/>
        <v/>
      </c>
      <c r="K274" s="129" t="str">
        <f t="shared" si="23"/>
        <v/>
      </c>
      <c r="L274" s="85"/>
      <c r="M274" s="236"/>
      <c r="N274" s="87"/>
      <c r="O274" s="137" t="str">
        <f>IF(AND(OR(I274="KO",L274&lt;&gt;""),OR(I274="",J274="",K274="")),Listes!$A$52,IF(AND(L274="",I274&lt;&gt;""),Listes!$A$53,IF(AND(H274&lt;L274,N274=""),Listes!$A$54,IF(AND(K274&lt;J274,N274=""),Listes!$A$55,IF(AND(L274&lt;&gt;"",L274&lt;H274,M274=""),Listes!$A$56,IF(AND(P274="",OR(I274&lt;&gt;"",J274&lt;&gt;"",K274&lt;&gt;"")),Listes!$A$57,""))))))</f>
        <v/>
      </c>
      <c r="P274" s="133"/>
      <c r="Q274" s="84">
        <f t="shared" si="24"/>
        <v>0</v>
      </c>
      <c r="R274" s="58">
        <f t="shared" si="25"/>
        <v>0</v>
      </c>
    </row>
    <row r="275" spans="1:18" ht="20.100000000000001" customHeight="1" x14ac:dyDescent="0.25">
      <c r="A275" s="70">
        <v>269</v>
      </c>
      <c r="B275" s="53" t="str">
        <f>IF('Dépenses sur Factures'!B275="","",'Dépenses sur Factures'!B275)</f>
        <v/>
      </c>
      <c r="C275" s="53" t="str">
        <f>IF('Dépenses sur Factures'!C275="","",'Dépenses sur Factures'!C275)</f>
        <v/>
      </c>
      <c r="D275" s="53" t="str">
        <f>IF('Dépenses sur Factures'!D275="","",'Dépenses sur Factures'!D275)</f>
        <v/>
      </c>
      <c r="E275" s="53" t="str">
        <f>IF('Dépenses sur Factures'!E275="","",'Dépenses sur Factures'!E275)</f>
        <v/>
      </c>
      <c r="F275" s="96" t="str">
        <f>IF('Dépenses sur Factures'!F275="","",'Dépenses sur Factures'!F275)</f>
        <v/>
      </c>
      <c r="G275" s="96" t="str">
        <f>IF('Dépenses sur Factures'!G275="","",'Dépenses sur Factures'!G275)</f>
        <v/>
      </c>
      <c r="H275" s="54" t="str">
        <f>IF('Dépenses sur Factures'!H275="","",'Dépenses sur Factures'!H275)</f>
        <v/>
      </c>
      <c r="I275" s="126"/>
      <c r="J275" s="129" t="str">
        <f t="shared" si="22"/>
        <v/>
      </c>
      <c r="K275" s="129" t="str">
        <f t="shared" si="23"/>
        <v/>
      </c>
      <c r="L275" s="85"/>
      <c r="M275" s="236"/>
      <c r="N275" s="87"/>
      <c r="O275" s="137" t="str">
        <f>IF(AND(OR(I275="KO",L275&lt;&gt;""),OR(I275="",J275="",K275="")),Listes!$A$52,IF(AND(L275="",I275&lt;&gt;""),Listes!$A$53,IF(AND(H275&lt;L275,N275=""),Listes!$A$54,IF(AND(K275&lt;J275,N275=""),Listes!$A$55,IF(AND(L275&lt;&gt;"",L275&lt;H275,M275=""),Listes!$A$56,IF(AND(P275="",OR(I275&lt;&gt;"",J275&lt;&gt;"",K275&lt;&gt;"")),Listes!$A$57,""))))))</f>
        <v/>
      </c>
      <c r="P275" s="133"/>
      <c r="Q275" s="84">
        <f t="shared" si="24"/>
        <v>0</v>
      </c>
      <c r="R275" s="58">
        <f t="shared" si="25"/>
        <v>0</v>
      </c>
    </row>
    <row r="276" spans="1:18" ht="20.100000000000001" customHeight="1" x14ac:dyDescent="0.25">
      <c r="A276" s="70">
        <v>270</v>
      </c>
      <c r="B276" s="53" t="str">
        <f>IF('Dépenses sur Factures'!B276="","",'Dépenses sur Factures'!B276)</f>
        <v/>
      </c>
      <c r="C276" s="53" t="str">
        <f>IF('Dépenses sur Factures'!C276="","",'Dépenses sur Factures'!C276)</f>
        <v/>
      </c>
      <c r="D276" s="53" t="str">
        <f>IF('Dépenses sur Factures'!D276="","",'Dépenses sur Factures'!D276)</f>
        <v/>
      </c>
      <c r="E276" s="53" t="str">
        <f>IF('Dépenses sur Factures'!E276="","",'Dépenses sur Factures'!E276)</f>
        <v/>
      </c>
      <c r="F276" s="96" t="str">
        <f>IF('Dépenses sur Factures'!F276="","",'Dépenses sur Factures'!F276)</f>
        <v/>
      </c>
      <c r="G276" s="96" t="str">
        <f>IF('Dépenses sur Factures'!G276="","",'Dépenses sur Factures'!G276)</f>
        <v/>
      </c>
      <c r="H276" s="54" t="str">
        <f>IF('Dépenses sur Factures'!H276="","",'Dépenses sur Factures'!H276)</f>
        <v/>
      </c>
      <c r="I276" s="126"/>
      <c r="J276" s="129" t="str">
        <f t="shared" si="22"/>
        <v/>
      </c>
      <c r="K276" s="129" t="str">
        <f t="shared" si="23"/>
        <v/>
      </c>
      <c r="L276" s="85"/>
      <c r="M276" s="236"/>
      <c r="N276" s="87"/>
      <c r="O276" s="137" t="str">
        <f>IF(AND(OR(I276="KO",L276&lt;&gt;""),OR(I276="",J276="",K276="")),Listes!$A$52,IF(AND(L276="",I276&lt;&gt;""),Listes!$A$53,IF(AND(H276&lt;L276,N276=""),Listes!$A$54,IF(AND(K276&lt;J276,N276=""),Listes!$A$55,IF(AND(L276&lt;&gt;"",L276&lt;H276,M276=""),Listes!$A$56,IF(AND(P276="",OR(I276&lt;&gt;"",J276&lt;&gt;"",K276&lt;&gt;"")),Listes!$A$57,""))))))</f>
        <v/>
      </c>
      <c r="P276" s="133"/>
      <c r="Q276" s="84">
        <f t="shared" si="24"/>
        <v>0</v>
      </c>
      <c r="R276" s="58">
        <f t="shared" si="25"/>
        <v>0</v>
      </c>
    </row>
    <row r="277" spans="1:18" ht="20.100000000000001" customHeight="1" x14ac:dyDescent="0.25">
      <c r="A277" s="70">
        <v>271</v>
      </c>
      <c r="B277" s="53" t="str">
        <f>IF('Dépenses sur Factures'!B277="","",'Dépenses sur Factures'!B277)</f>
        <v/>
      </c>
      <c r="C277" s="53" t="str">
        <f>IF('Dépenses sur Factures'!C277="","",'Dépenses sur Factures'!C277)</f>
        <v/>
      </c>
      <c r="D277" s="53" t="str">
        <f>IF('Dépenses sur Factures'!D277="","",'Dépenses sur Factures'!D277)</f>
        <v/>
      </c>
      <c r="E277" s="53" t="str">
        <f>IF('Dépenses sur Factures'!E277="","",'Dépenses sur Factures'!E277)</f>
        <v/>
      </c>
      <c r="F277" s="96" t="str">
        <f>IF('Dépenses sur Factures'!F277="","",'Dépenses sur Factures'!F277)</f>
        <v/>
      </c>
      <c r="G277" s="96" t="str">
        <f>IF('Dépenses sur Factures'!G277="","",'Dépenses sur Factures'!G277)</f>
        <v/>
      </c>
      <c r="H277" s="54" t="str">
        <f>IF('Dépenses sur Factures'!H277="","",'Dépenses sur Factures'!H277)</f>
        <v/>
      </c>
      <c r="I277" s="126"/>
      <c r="J277" s="129" t="str">
        <f t="shared" si="22"/>
        <v/>
      </c>
      <c r="K277" s="129" t="str">
        <f t="shared" si="23"/>
        <v/>
      </c>
      <c r="L277" s="85"/>
      <c r="M277" s="236"/>
      <c r="N277" s="87"/>
      <c r="O277" s="137" t="str">
        <f>IF(AND(OR(I277="KO",L277&lt;&gt;""),OR(I277="",J277="",K277="")),Listes!$A$52,IF(AND(L277="",I277&lt;&gt;""),Listes!$A$53,IF(AND(H277&lt;L277,N277=""),Listes!$A$54,IF(AND(K277&lt;J277,N277=""),Listes!$A$55,IF(AND(L277&lt;&gt;"",L277&lt;H277,M277=""),Listes!$A$56,IF(AND(P277="",OR(I277&lt;&gt;"",J277&lt;&gt;"",K277&lt;&gt;"")),Listes!$A$57,""))))))</f>
        <v/>
      </c>
      <c r="P277" s="133"/>
      <c r="Q277" s="84">
        <f t="shared" si="24"/>
        <v>0</v>
      </c>
      <c r="R277" s="58">
        <f t="shared" si="25"/>
        <v>0</v>
      </c>
    </row>
    <row r="278" spans="1:18" ht="20.100000000000001" customHeight="1" x14ac:dyDescent="0.25">
      <c r="A278" s="70">
        <v>272</v>
      </c>
      <c r="B278" s="53" t="str">
        <f>IF('Dépenses sur Factures'!B278="","",'Dépenses sur Factures'!B278)</f>
        <v/>
      </c>
      <c r="C278" s="53" t="str">
        <f>IF('Dépenses sur Factures'!C278="","",'Dépenses sur Factures'!C278)</f>
        <v/>
      </c>
      <c r="D278" s="53" t="str">
        <f>IF('Dépenses sur Factures'!D278="","",'Dépenses sur Factures'!D278)</f>
        <v/>
      </c>
      <c r="E278" s="53" t="str">
        <f>IF('Dépenses sur Factures'!E278="","",'Dépenses sur Factures'!E278)</f>
        <v/>
      </c>
      <c r="F278" s="96" t="str">
        <f>IF('Dépenses sur Factures'!F278="","",'Dépenses sur Factures'!F278)</f>
        <v/>
      </c>
      <c r="G278" s="96" t="str">
        <f>IF('Dépenses sur Factures'!G278="","",'Dépenses sur Factures'!G278)</f>
        <v/>
      </c>
      <c r="H278" s="54" t="str">
        <f>IF('Dépenses sur Factures'!H278="","",'Dépenses sur Factures'!H278)</f>
        <v/>
      </c>
      <c r="I278" s="126"/>
      <c r="J278" s="129" t="str">
        <f t="shared" si="22"/>
        <v/>
      </c>
      <c r="K278" s="129" t="str">
        <f t="shared" si="23"/>
        <v/>
      </c>
      <c r="L278" s="85"/>
      <c r="M278" s="236"/>
      <c r="N278" s="87"/>
      <c r="O278" s="137" t="str">
        <f>IF(AND(OR(I278="KO",L278&lt;&gt;""),OR(I278="",J278="",K278="")),Listes!$A$52,IF(AND(L278="",I278&lt;&gt;""),Listes!$A$53,IF(AND(H278&lt;L278,N278=""),Listes!$A$54,IF(AND(K278&lt;J278,N278=""),Listes!$A$55,IF(AND(L278&lt;&gt;"",L278&lt;H278,M278=""),Listes!$A$56,IF(AND(P278="",OR(I278&lt;&gt;"",J278&lt;&gt;"",K278&lt;&gt;"")),Listes!$A$57,""))))))</f>
        <v/>
      </c>
      <c r="P278" s="133"/>
      <c r="Q278" s="84">
        <f t="shared" si="24"/>
        <v>0</v>
      </c>
      <c r="R278" s="58">
        <f t="shared" si="25"/>
        <v>0</v>
      </c>
    </row>
    <row r="279" spans="1:18" ht="20.100000000000001" customHeight="1" x14ac:dyDescent="0.25">
      <c r="A279" s="70">
        <v>273</v>
      </c>
      <c r="B279" s="53" t="str">
        <f>IF('Dépenses sur Factures'!B279="","",'Dépenses sur Factures'!B279)</f>
        <v/>
      </c>
      <c r="C279" s="53" t="str">
        <f>IF('Dépenses sur Factures'!C279="","",'Dépenses sur Factures'!C279)</f>
        <v/>
      </c>
      <c r="D279" s="53" t="str">
        <f>IF('Dépenses sur Factures'!D279="","",'Dépenses sur Factures'!D279)</f>
        <v/>
      </c>
      <c r="E279" s="53" t="str">
        <f>IF('Dépenses sur Factures'!E279="","",'Dépenses sur Factures'!E279)</f>
        <v/>
      </c>
      <c r="F279" s="96" t="str">
        <f>IF('Dépenses sur Factures'!F279="","",'Dépenses sur Factures'!F279)</f>
        <v/>
      </c>
      <c r="G279" s="96" t="str">
        <f>IF('Dépenses sur Factures'!G279="","",'Dépenses sur Factures'!G279)</f>
        <v/>
      </c>
      <c r="H279" s="54" t="str">
        <f>IF('Dépenses sur Factures'!H279="","",'Dépenses sur Factures'!H279)</f>
        <v/>
      </c>
      <c r="I279" s="126"/>
      <c r="J279" s="129" t="str">
        <f t="shared" si="22"/>
        <v/>
      </c>
      <c r="K279" s="129" t="str">
        <f t="shared" si="23"/>
        <v/>
      </c>
      <c r="L279" s="85"/>
      <c r="M279" s="236"/>
      <c r="N279" s="87"/>
      <c r="O279" s="137" t="str">
        <f>IF(AND(OR(I279="KO",L279&lt;&gt;""),OR(I279="",J279="",K279="")),Listes!$A$52,IF(AND(L279="",I279&lt;&gt;""),Listes!$A$53,IF(AND(H279&lt;L279,N279=""),Listes!$A$54,IF(AND(K279&lt;J279,N279=""),Listes!$A$55,IF(AND(L279&lt;&gt;"",L279&lt;H279,M279=""),Listes!$A$56,IF(AND(P279="",OR(I279&lt;&gt;"",J279&lt;&gt;"",K279&lt;&gt;"")),Listes!$A$57,""))))))</f>
        <v/>
      </c>
      <c r="P279" s="133"/>
      <c r="Q279" s="84">
        <f t="shared" si="24"/>
        <v>0</v>
      </c>
      <c r="R279" s="58">
        <f t="shared" si="25"/>
        <v>0</v>
      </c>
    </row>
    <row r="280" spans="1:18" ht="20.100000000000001" customHeight="1" x14ac:dyDescent="0.25">
      <c r="A280" s="70">
        <v>274</v>
      </c>
      <c r="B280" s="53" t="str">
        <f>IF('Dépenses sur Factures'!B280="","",'Dépenses sur Factures'!B280)</f>
        <v/>
      </c>
      <c r="C280" s="53" t="str">
        <f>IF('Dépenses sur Factures'!C280="","",'Dépenses sur Factures'!C280)</f>
        <v/>
      </c>
      <c r="D280" s="53" t="str">
        <f>IF('Dépenses sur Factures'!D280="","",'Dépenses sur Factures'!D280)</f>
        <v/>
      </c>
      <c r="E280" s="53" t="str">
        <f>IF('Dépenses sur Factures'!E280="","",'Dépenses sur Factures'!E280)</f>
        <v/>
      </c>
      <c r="F280" s="96" t="str">
        <f>IF('Dépenses sur Factures'!F280="","",'Dépenses sur Factures'!F280)</f>
        <v/>
      </c>
      <c r="G280" s="96" t="str">
        <f>IF('Dépenses sur Factures'!G280="","",'Dépenses sur Factures'!G280)</f>
        <v/>
      </c>
      <c r="H280" s="54" t="str">
        <f>IF('Dépenses sur Factures'!H280="","",'Dépenses sur Factures'!H280)</f>
        <v/>
      </c>
      <c r="I280" s="126"/>
      <c r="J280" s="129" t="str">
        <f t="shared" si="22"/>
        <v/>
      </c>
      <c r="K280" s="129" t="str">
        <f t="shared" si="23"/>
        <v/>
      </c>
      <c r="L280" s="85"/>
      <c r="M280" s="236"/>
      <c r="N280" s="87"/>
      <c r="O280" s="137" t="str">
        <f>IF(AND(OR(I280="KO",L280&lt;&gt;""),OR(I280="",J280="",K280="")),Listes!$A$52,IF(AND(L280="",I280&lt;&gt;""),Listes!$A$53,IF(AND(H280&lt;L280,N280=""),Listes!$A$54,IF(AND(K280&lt;J280,N280=""),Listes!$A$55,IF(AND(L280&lt;&gt;"",L280&lt;H280,M280=""),Listes!$A$56,IF(AND(P280="",OR(I280&lt;&gt;"",J280&lt;&gt;"",K280&lt;&gt;"")),Listes!$A$57,""))))))</f>
        <v/>
      </c>
      <c r="P280" s="133"/>
      <c r="Q280" s="84">
        <f t="shared" si="24"/>
        <v>0</v>
      </c>
      <c r="R280" s="58">
        <f t="shared" si="25"/>
        <v>0</v>
      </c>
    </row>
    <row r="281" spans="1:18" ht="20.100000000000001" customHeight="1" x14ac:dyDescent="0.25">
      <c r="A281" s="70">
        <v>275</v>
      </c>
      <c r="B281" s="53" t="str">
        <f>IF('Dépenses sur Factures'!B281="","",'Dépenses sur Factures'!B281)</f>
        <v/>
      </c>
      <c r="C281" s="53" t="str">
        <f>IF('Dépenses sur Factures'!C281="","",'Dépenses sur Factures'!C281)</f>
        <v/>
      </c>
      <c r="D281" s="53" t="str">
        <f>IF('Dépenses sur Factures'!D281="","",'Dépenses sur Factures'!D281)</f>
        <v/>
      </c>
      <c r="E281" s="53" t="str">
        <f>IF('Dépenses sur Factures'!E281="","",'Dépenses sur Factures'!E281)</f>
        <v/>
      </c>
      <c r="F281" s="96" t="str">
        <f>IF('Dépenses sur Factures'!F281="","",'Dépenses sur Factures'!F281)</f>
        <v/>
      </c>
      <c r="G281" s="96" t="str">
        <f>IF('Dépenses sur Factures'!G281="","",'Dépenses sur Factures'!G281)</f>
        <v/>
      </c>
      <c r="H281" s="54" t="str">
        <f>IF('Dépenses sur Factures'!H281="","",'Dépenses sur Factures'!H281)</f>
        <v/>
      </c>
      <c r="I281" s="126"/>
      <c r="J281" s="129" t="str">
        <f t="shared" si="22"/>
        <v/>
      </c>
      <c r="K281" s="129" t="str">
        <f t="shared" si="23"/>
        <v/>
      </c>
      <c r="L281" s="85"/>
      <c r="M281" s="236"/>
      <c r="N281" s="87"/>
      <c r="O281" s="137" t="str">
        <f>IF(AND(OR(I281="KO",L281&lt;&gt;""),OR(I281="",J281="",K281="")),Listes!$A$52,IF(AND(L281="",I281&lt;&gt;""),Listes!$A$53,IF(AND(H281&lt;L281,N281=""),Listes!$A$54,IF(AND(K281&lt;J281,N281=""),Listes!$A$55,IF(AND(L281&lt;&gt;"",L281&lt;H281,M281=""),Listes!$A$56,IF(AND(P281="",OR(I281&lt;&gt;"",J281&lt;&gt;"",K281&lt;&gt;"")),Listes!$A$57,""))))))</f>
        <v/>
      </c>
      <c r="P281" s="133"/>
      <c r="Q281" s="84">
        <f t="shared" si="24"/>
        <v>0</v>
      </c>
      <c r="R281" s="58">
        <f t="shared" si="25"/>
        <v>0</v>
      </c>
    </row>
    <row r="282" spans="1:18" ht="20.100000000000001" customHeight="1" x14ac:dyDescent="0.25">
      <c r="A282" s="70">
        <v>276</v>
      </c>
      <c r="B282" s="53" t="str">
        <f>IF('Dépenses sur Factures'!B282="","",'Dépenses sur Factures'!B282)</f>
        <v/>
      </c>
      <c r="C282" s="53" t="str">
        <f>IF('Dépenses sur Factures'!C282="","",'Dépenses sur Factures'!C282)</f>
        <v/>
      </c>
      <c r="D282" s="53" t="str">
        <f>IF('Dépenses sur Factures'!D282="","",'Dépenses sur Factures'!D282)</f>
        <v/>
      </c>
      <c r="E282" s="53" t="str">
        <f>IF('Dépenses sur Factures'!E282="","",'Dépenses sur Factures'!E282)</f>
        <v/>
      </c>
      <c r="F282" s="96" t="str">
        <f>IF('Dépenses sur Factures'!F282="","",'Dépenses sur Factures'!F282)</f>
        <v/>
      </c>
      <c r="G282" s="96" t="str">
        <f>IF('Dépenses sur Factures'!G282="","",'Dépenses sur Factures'!G282)</f>
        <v/>
      </c>
      <c r="H282" s="54" t="str">
        <f>IF('Dépenses sur Factures'!H282="","",'Dépenses sur Factures'!H282)</f>
        <v/>
      </c>
      <c r="I282" s="126"/>
      <c r="J282" s="129" t="str">
        <f t="shared" si="22"/>
        <v/>
      </c>
      <c r="K282" s="129" t="str">
        <f t="shared" si="23"/>
        <v/>
      </c>
      <c r="L282" s="85"/>
      <c r="M282" s="236"/>
      <c r="N282" s="87"/>
      <c r="O282" s="137" t="str">
        <f>IF(AND(OR(I282="KO",L282&lt;&gt;""),OR(I282="",J282="",K282="")),Listes!$A$52,IF(AND(L282="",I282&lt;&gt;""),Listes!$A$53,IF(AND(H282&lt;L282,N282=""),Listes!$A$54,IF(AND(K282&lt;J282,N282=""),Listes!$A$55,IF(AND(L282&lt;&gt;"",L282&lt;H282,M282=""),Listes!$A$56,IF(AND(P282="",OR(I282&lt;&gt;"",J282&lt;&gt;"",K282&lt;&gt;"")),Listes!$A$57,""))))))</f>
        <v/>
      </c>
      <c r="P282" s="133"/>
      <c r="Q282" s="84">
        <f t="shared" si="24"/>
        <v>0</v>
      </c>
      <c r="R282" s="58">
        <f t="shared" si="25"/>
        <v>0</v>
      </c>
    </row>
    <row r="283" spans="1:18" ht="20.100000000000001" customHeight="1" x14ac:dyDescent="0.25">
      <c r="A283" s="70">
        <v>277</v>
      </c>
      <c r="B283" s="53" t="str">
        <f>IF('Dépenses sur Factures'!B283="","",'Dépenses sur Factures'!B283)</f>
        <v/>
      </c>
      <c r="C283" s="53" t="str">
        <f>IF('Dépenses sur Factures'!C283="","",'Dépenses sur Factures'!C283)</f>
        <v/>
      </c>
      <c r="D283" s="53" t="str">
        <f>IF('Dépenses sur Factures'!D283="","",'Dépenses sur Factures'!D283)</f>
        <v/>
      </c>
      <c r="E283" s="53" t="str">
        <f>IF('Dépenses sur Factures'!E283="","",'Dépenses sur Factures'!E283)</f>
        <v/>
      </c>
      <c r="F283" s="96" t="str">
        <f>IF('Dépenses sur Factures'!F283="","",'Dépenses sur Factures'!F283)</f>
        <v/>
      </c>
      <c r="G283" s="96" t="str">
        <f>IF('Dépenses sur Factures'!G283="","",'Dépenses sur Factures'!G283)</f>
        <v/>
      </c>
      <c r="H283" s="54" t="str">
        <f>IF('Dépenses sur Factures'!H283="","",'Dépenses sur Factures'!H283)</f>
        <v/>
      </c>
      <c r="I283" s="126"/>
      <c r="J283" s="129" t="str">
        <f t="shared" si="22"/>
        <v/>
      </c>
      <c r="K283" s="129" t="str">
        <f t="shared" si="23"/>
        <v/>
      </c>
      <c r="L283" s="85"/>
      <c r="M283" s="236"/>
      <c r="N283" s="87"/>
      <c r="O283" s="137" t="str">
        <f>IF(AND(OR(I283="KO",L283&lt;&gt;""),OR(I283="",J283="",K283="")),Listes!$A$52,IF(AND(L283="",I283&lt;&gt;""),Listes!$A$53,IF(AND(H283&lt;L283,N283=""),Listes!$A$54,IF(AND(K283&lt;J283,N283=""),Listes!$A$55,IF(AND(L283&lt;&gt;"",L283&lt;H283,M283=""),Listes!$A$56,IF(AND(P283="",OR(I283&lt;&gt;"",J283&lt;&gt;"",K283&lt;&gt;"")),Listes!$A$57,""))))))</f>
        <v/>
      </c>
      <c r="P283" s="133"/>
      <c r="Q283" s="84">
        <f t="shared" si="24"/>
        <v>0</v>
      </c>
      <c r="R283" s="58">
        <f t="shared" si="25"/>
        <v>0</v>
      </c>
    </row>
    <row r="284" spans="1:18" ht="20.100000000000001" customHeight="1" x14ac:dyDescent="0.25">
      <c r="A284" s="70">
        <v>278</v>
      </c>
      <c r="B284" s="53" t="str">
        <f>IF('Dépenses sur Factures'!B284="","",'Dépenses sur Factures'!B284)</f>
        <v/>
      </c>
      <c r="C284" s="53" t="str">
        <f>IF('Dépenses sur Factures'!C284="","",'Dépenses sur Factures'!C284)</f>
        <v/>
      </c>
      <c r="D284" s="53" t="str">
        <f>IF('Dépenses sur Factures'!D284="","",'Dépenses sur Factures'!D284)</f>
        <v/>
      </c>
      <c r="E284" s="53" t="str">
        <f>IF('Dépenses sur Factures'!E284="","",'Dépenses sur Factures'!E284)</f>
        <v/>
      </c>
      <c r="F284" s="96" t="str">
        <f>IF('Dépenses sur Factures'!F284="","",'Dépenses sur Factures'!F284)</f>
        <v/>
      </c>
      <c r="G284" s="96" t="str">
        <f>IF('Dépenses sur Factures'!G284="","",'Dépenses sur Factures'!G284)</f>
        <v/>
      </c>
      <c r="H284" s="54" t="str">
        <f>IF('Dépenses sur Factures'!H284="","",'Dépenses sur Factures'!H284)</f>
        <v/>
      </c>
      <c r="I284" s="126"/>
      <c r="J284" s="129" t="str">
        <f t="shared" si="22"/>
        <v/>
      </c>
      <c r="K284" s="129" t="str">
        <f t="shared" si="23"/>
        <v/>
      </c>
      <c r="L284" s="85"/>
      <c r="M284" s="236"/>
      <c r="N284" s="87"/>
      <c r="O284" s="137" t="str">
        <f>IF(AND(OR(I284="KO",L284&lt;&gt;""),OR(I284="",J284="",K284="")),Listes!$A$52,IF(AND(L284="",I284&lt;&gt;""),Listes!$A$53,IF(AND(H284&lt;L284,N284=""),Listes!$A$54,IF(AND(K284&lt;J284,N284=""),Listes!$A$55,IF(AND(L284&lt;&gt;"",L284&lt;H284,M284=""),Listes!$A$56,IF(AND(P284="",OR(I284&lt;&gt;"",J284&lt;&gt;"",K284&lt;&gt;"")),Listes!$A$57,""))))))</f>
        <v/>
      </c>
      <c r="P284" s="133"/>
      <c r="Q284" s="84">
        <f t="shared" si="24"/>
        <v>0</v>
      </c>
      <c r="R284" s="58">
        <f t="shared" si="25"/>
        <v>0</v>
      </c>
    </row>
    <row r="285" spans="1:18" ht="20.100000000000001" customHeight="1" x14ac:dyDescent="0.25">
      <c r="A285" s="70">
        <v>279</v>
      </c>
      <c r="B285" s="53" t="str">
        <f>IF('Dépenses sur Factures'!B285="","",'Dépenses sur Factures'!B285)</f>
        <v/>
      </c>
      <c r="C285" s="53" t="str">
        <f>IF('Dépenses sur Factures'!C285="","",'Dépenses sur Factures'!C285)</f>
        <v/>
      </c>
      <c r="D285" s="53" t="str">
        <f>IF('Dépenses sur Factures'!D285="","",'Dépenses sur Factures'!D285)</f>
        <v/>
      </c>
      <c r="E285" s="53" t="str">
        <f>IF('Dépenses sur Factures'!E285="","",'Dépenses sur Factures'!E285)</f>
        <v/>
      </c>
      <c r="F285" s="96" t="str">
        <f>IF('Dépenses sur Factures'!F285="","",'Dépenses sur Factures'!F285)</f>
        <v/>
      </c>
      <c r="G285" s="96" t="str">
        <f>IF('Dépenses sur Factures'!G285="","",'Dépenses sur Factures'!G285)</f>
        <v/>
      </c>
      <c r="H285" s="54" t="str">
        <f>IF('Dépenses sur Factures'!H285="","",'Dépenses sur Factures'!H285)</f>
        <v/>
      </c>
      <c r="I285" s="126"/>
      <c r="J285" s="129" t="str">
        <f t="shared" si="22"/>
        <v/>
      </c>
      <c r="K285" s="129" t="str">
        <f t="shared" si="23"/>
        <v/>
      </c>
      <c r="L285" s="85"/>
      <c r="M285" s="236"/>
      <c r="N285" s="87"/>
      <c r="O285" s="137" t="str">
        <f>IF(AND(OR(I285="KO",L285&lt;&gt;""),OR(I285="",J285="",K285="")),Listes!$A$52,IF(AND(L285="",I285&lt;&gt;""),Listes!$A$53,IF(AND(H285&lt;L285,N285=""),Listes!$A$54,IF(AND(K285&lt;J285,N285=""),Listes!$A$55,IF(AND(L285&lt;&gt;"",L285&lt;H285,M285=""),Listes!$A$56,IF(AND(P285="",OR(I285&lt;&gt;"",J285&lt;&gt;"",K285&lt;&gt;"")),Listes!$A$57,""))))))</f>
        <v/>
      </c>
      <c r="P285" s="133"/>
      <c r="Q285" s="84">
        <f t="shared" si="24"/>
        <v>0</v>
      </c>
      <c r="R285" s="58">
        <f t="shared" si="25"/>
        <v>0</v>
      </c>
    </row>
    <row r="286" spans="1:18" ht="20.100000000000001" customHeight="1" x14ac:dyDescent="0.25">
      <c r="A286" s="70">
        <v>280</v>
      </c>
      <c r="B286" s="53" t="str">
        <f>IF('Dépenses sur Factures'!B286="","",'Dépenses sur Factures'!B286)</f>
        <v/>
      </c>
      <c r="C286" s="53" t="str">
        <f>IF('Dépenses sur Factures'!C286="","",'Dépenses sur Factures'!C286)</f>
        <v/>
      </c>
      <c r="D286" s="53" t="str">
        <f>IF('Dépenses sur Factures'!D286="","",'Dépenses sur Factures'!D286)</f>
        <v/>
      </c>
      <c r="E286" s="53" t="str">
        <f>IF('Dépenses sur Factures'!E286="","",'Dépenses sur Factures'!E286)</f>
        <v/>
      </c>
      <c r="F286" s="96" t="str">
        <f>IF('Dépenses sur Factures'!F286="","",'Dépenses sur Factures'!F286)</f>
        <v/>
      </c>
      <c r="G286" s="96" t="str">
        <f>IF('Dépenses sur Factures'!G286="","",'Dépenses sur Factures'!G286)</f>
        <v/>
      </c>
      <c r="H286" s="54" t="str">
        <f>IF('Dépenses sur Factures'!H286="","",'Dépenses sur Factures'!H286)</f>
        <v/>
      </c>
      <c r="I286" s="126"/>
      <c r="J286" s="129" t="str">
        <f t="shared" si="22"/>
        <v/>
      </c>
      <c r="K286" s="129" t="str">
        <f t="shared" si="23"/>
        <v/>
      </c>
      <c r="L286" s="85"/>
      <c r="M286" s="236"/>
      <c r="N286" s="87"/>
      <c r="O286" s="137" t="str">
        <f>IF(AND(OR(I286="KO",L286&lt;&gt;""),OR(I286="",J286="",K286="")),Listes!$A$52,IF(AND(L286="",I286&lt;&gt;""),Listes!$A$53,IF(AND(H286&lt;L286,N286=""),Listes!$A$54,IF(AND(K286&lt;J286,N286=""),Listes!$A$55,IF(AND(L286&lt;&gt;"",L286&lt;H286,M286=""),Listes!$A$56,IF(AND(P286="",OR(I286&lt;&gt;"",J286&lt;&gt;"",K286&lt;&gt;"")),Listes!$A$57,""))))))</f>
        <v/>
      </c>
      <c r="P286" s="133"/>
      <c r="Q286" s="84">
        <f t="shared" si="24"/>
        <v>0</v>
      </c>
      <c r="R286" s="58">
        <f t="shared" si="25"/>
        <v>0</v>
      </c>
    </row>
    <row r="287" spans="1:18" ht="20.100000000000001" customHeight="1" x14ac:dyDescent="0.25">
      <c r="A287" s="70">
        <v>281</v>
      </c>
      <c r="B287" s="53" t="str">
        <f>IF('Dépenses sur Factures'!B287="","",'Dépenses sur Factures'!B287)</f>
        <v/>
      </c>
      <c r="C287" s="53" t="str">
        <f>IF('Dépenses sur Factures'!C287="","",'Dépenses sur Factures'!C287)</f>
        <v/>
      </c>
      <c r="D287" s="53" t="str">
        <f>IF('Dépenses sur Factures'!D287="","",'Dépenses sur Factures'!D287)</f>
        <v/>
      </c>
      <c r="E287" s="53" t="str">
        <f>IF('Dépenses sur Factures'!E287="","",'Dépenses sur Factures'!E287)</f>
        <v/>
      </c>
      <c r="F287" s="96" t="str">
        <f>IF('Dépenses sur Factures'!F287="","",'Dépenses sur Factures'!F287)</f>
        <v/>
      </c>
      <c r="G287" s="96" t="str">
        <f>IF('Dépenses sur Factures'!G287="","",'Dépenses sur Factures'!G287)</f>
        <v/>
      </c>
      <c r="H287" s="54" t="str">
        <f>IF('Dépenses sur Factures'!H287="","",'Dépenses sur Factures'!H287)</f>
        <v/>
      </c>
      <c r="I287" s="126"/>
      <c r="J287" s="129" t="str">
        <f t="shared" si="22"/>
        <v/>
      </c>
      <c r="K287" s="129" t="str">
        <f t="shared" si="23"/>
        <v/>
      </c>
      <c r="L287" s="85"/>
      <c r="M287" s="236"/>
      <c r="N287" s="87"/>
      <c r="O287" s="137" t="str">
        <f>IF(AND(OR(I287="KO",L287&lt;&gt;""),OR(I287="",J287="",K287="")),Listes!$A$52,IF(AND(L287="",I287&lt;&gt;""),Listes!$A$53,IF(AND(H287&lt;L287,N287=""),Listes!$A$54,IF(AND(K287&lt;J287,N287=""),Listes!$A$55,IF(AND(L287&lt;&gt;"",L287&lt;H287,M287=""),Listes!$A$56,IF(AND(P287="",OR(I287&lt;&gt;"",J287&lt;&gt;"",K287&lt;&gt;"")),Listes!$A$57,""))))))</f>
        <v/>
      </c>
      <c r="P287" s="133"/>
      <c r="Q287" s="84">
        <f t="shared" si="24"/>
        <v>0</v>
      </c>
      <c r="R287" s="58">
        <f t="shared" si="25"/>
        <v>0</v>
      </c>
    </row>
    <row r="288" spans="1:18" ht="20.100000000000001" customHeight="1" x14ac:dyDescent="0.25">
      <c r="A288" s="70">
        <v>282</v>
      </c>
      <c r="B288" s="53" t="str">
        <f>IF('Dépenses sur Factures'!B288="","",'Dépenses sur Factures'!B288)</f>
        <v/>
      </c>
      <c r="C288" s="53" t="str">
        <f>IF('Dépenses sur Factures'!C288="","",'Dépenses sur Factures'!C288)</f>
        <v/>
      </c>
      <c r="D288" s="53" t="str">
        <f>IF('Dépenses sur Factures'!D288="","",'Dépenses sur Factures'!D288)</f>
        <v/>
      </c>
      <c r="E288" s="53" t="str">
        <f>IF('Dépenses sur Factures'!E288="","",'Dépenses sur Factures'!E288)</f>
        <v/>
      </c>
      <c r="F288" s="96" t="str">
        <f>IF('Dépenses sur Factures'!F288="","",'Dépenses sur Factures'!F288)</f>
        <v/>
      </c>
      <c r="G288" s="96" t="str">
        <f>IF('Dépenses sur Factures'!G288="","",'Dépenses sur Factures'!G288)</f>
        <v/>
      </c>
      <c r="H288" s="54" t="str">
        <f>IF('Dépenses sur Factures'!H288="","",'Dépenses sur Factures'!H288)</f>
        <v/>
      </c>
      <c r="I288" s="126"/>
      <c r="J288" s="129" t="str">
        <f t="shared" si="22"/>
        <v/>
      </c>
      <c r="K288" s="129" t="str">
        <f t="shared" si="23"/>
        <v/>
      </c>
      <c r="L288" s="85"/>
      <c r="M288" s="236"/>
      <c r="N288" s="87"/>
      <c r="O288" s="137" t="str">
        <f>IF(AND(OR(I288="KO",L288&lt;&gt;""),OR(I288="",J288="",K288="")),Listes!$A$52,IF(AND(L288="",I288&lt;&gt;""),Listes!$A$53,IF(AND(H288&lt;L288,N288=""),Listes!$A$54,IF(AND(K288&lt;J288,N288=""),Listes!$A$55,IF(AND(L288&lt;&gt;"",L288&lt;H288,M288=""),Listes!$A$56,IF(AND(P288="",OR(I288&lt;&gt;"",J288&lt;&gt;"",K288&lt;&gt;"")),Listes!$A$57,""))))))</f>
        <v/>
      </c>
      <c r="P288" s="133"/>
      <c r="Q288" s="84">
        <f t="shared" si="24"/>
        <v>0</v>
      </c>
      <c r="R288" s="58">
        <f t="shared" si="25"/>
        <v>0</v>
      </c>
    </row>
    <row r="289" spans="1:18" ht="20.100000000000001" customHeight="1" x14ac:dyDescent="0.25">
      <c r="A289" s="70">
        <v>283</v>
      </c>
      <c r="B289" s="53" t="str">
        <f>IF('Dépenses sur Factures'!B289="","",'Dépenses sur Factures'!B289)</f>
        <v/>
      </c>
      <c r="C289" s="53" t="str">
        <f>IF('Dépenses sur Factures'!C289="","",'Dépenses sur Factures'!C289)</f>
        <v/>
      </c>
      <c r="D289" s="53" t="str">
        <f>IF('Dépenses sur Factures'!D289="","",'Dépenses sur Factures'!D289)</f>
        <v/>
      </c>
      <c r="E289" s="53" t="str">
        <f>IF('Dépenses sur Factures'!E289="","",'Dépenses sur Factures'!E289)</f>
        <v/>
      </c>
      <c r="F289" s="96" t="str">
        <f>IF('Dépenses sur Factures'!F289="","",'Dépenses sur Factures'!F289)</f>
        <v/>
      </c>
      <c r="G289" s="96" t="str">
        <f>IF('Dépenses sur Factures'!G289="","",'Dépenses sur Factures'!G289)</f>
        <v/>
      </c>
      <c r="H289" s="54" t="str">
        <f>IF('Dépenses sur Factures'!H289="","",'Dépenses sur Factures'!H289)</f>
        <v/>
      </c>
      <c r="I289" s="126"/>
      <c r="J289" s="129" t="str">
        <f t="shared" si="22"/>
        <v/>
      </c>
      <c r="K289" s="129" t="str">
        <f t="shared" si="23"/>
        <v/>
      </c>
      <c r="L289" s="85"/>
      <c r="M289" s="236"/>
      <c r="N289" s="87"/>
      <c r="O289" s="137" t="str">
        <f>IF(AND(OR(I289="KO",L289&lt;&gt;""),OR(I289="",J289="",K289="")),Listes!$A$52,IF(AND(L289="",I289&lt;&gt;""),Listes!$A$53,IF(AND(H289&lt;L289,N289=""),Listes!$A$54,IF(AND(K289&lt;J289,N289=""),Listes!$A$55,IF(AND(L289&lt;&gt;"",L289&lt;H289,M289=""),Listes!$A$56,IF(AND(P289="",OR(I289&lt;&gt;"",J289&lt;&gt;"",K289&lt;&gt;"")),Listes!$A$57,""))))))</f>
        <v/>
      </c>
      <c r="P289" s="133"/>
      <c r="Q289" s="84">
        <f t="shared" si="24"/>
        <v>0</v>
      </c>
      <c r="R289" s="58">
        <f t="shared" si="25"/>
        <v>0</v>
      </c>
    </row>
    <row r="290" spans="1:18" ht="20.100000000000001" customHeight="1" x14ac:dyDescent="0.25">
      <c r="A290" s="70">
        <v>284</v>
      </c>
      <c r="B290" s="53" t="str">
        <f>IF('Dépenses sur Factures'!B290="","",'Dépenses sur Factures'!B290)</f>
        <v/>
      </c>
      <c r="C290" s="53" t="str">
        <f>IF('Dépenses sur Factures'!C290="","",'Dépenses sur Factures'!C290)</f>
        <v/>
      </c>
      <c r="D290" s="53" t="str">
        <f>IF('Dépenses sur Factures'!D290="","",'Dépenses sur Factures'!D290)</f>
        <v/>
      </c>
      <c r="E290" s="53" t="str">
        <f>IF('Dépenses sur Factures'!E290="","",'Dépenses sur Factures'!E290)</f>
        <v/>
      </c>
      <c r="F290" s="96" t="str">
        <f>IF('Dépenses sur Factures'!F290="","",'Dépenses sur Factures'!F290)</f>
        <v/>
      </c>
      <c r="G290" s="96" t="str">
        <f>IF('Dépenses sur Factures'!G290="","",'Dépenses sur Factures'!G290)</f>
        <v/>
      </c>
      <c r="H290" s="54" t="str">
        <f>IF('Dépenses sur Factures'!H290="","",'Dépenses sur Factures'!H290)</f>
        <v/>
      </c>
      <c r="I290" s="126"/>
      <c r="J290" s="129" t="str">
        <f t="shared" si="22"/>
        <v/>
      </c>
      <c r="K290" s="129" t="str">
        <f t="shared" si="23"/>
        <v/>
      </c>
      <c r="L290" s="85"/>
      <c r="M290" s="236"/>
      <c r="N290" s="87"/>
      <c r="O290" s="137" t="str">
        <f>IF(AND(OR(I290="KO",L290&lt;&gt;""),OR(I290="",J290="",K290="")),Listes!$A$52,IF(AND(L290="",I290&lt;&gt;""),Listes!$A$53,IF(AND(H290&lt;L290,N290=""),Listes!$A$54,IF(AND(K290&lt;J290,N290=""),Listes!$A$55,IF(AND(L290&lt;&gt;"",L290&lt;H290,M290=""),Listes!$A$56,IF(AND(P290="",OR(I290&lt;&gt;"",J290&lt;&gt;"",K290&lt;&gt;"")),Listes!$A$57,""))))))</f>
        <v/>
      </c>
      <c r="P290" s="133"/>
      <c r="Q290" s="84">
        <f t="shared" si="24"/>
        <v>0</v>
      </c>
      <c r="R290" s="58">
        <f t="shared" si="25"/>
        <v>0</v>
      </c>
    </row>
    <row r="291" spans="1:18" ht="20.100000000000001" customHeight="1" x14ac:dyDescent="0.25">
      <c r="A291" s="70">
        <v>285</v>
      </c>
      <c r="B291" s="53" t="str">
        <f>IF('Dépenses sur Factures'!B291="","",'Dépenses sur Factures'!B291)</f>
        <v/>
      </c>
      <c r="C291" s="53" t="str">
        <f>IF('Dépenses sur Factures'!C291="","",'Dépenses sur Factures'!C291)</f>
        <v/>
      </c>
      <c r="D291" s="53" t="str">
        <f>IF('Dépenses sur Factures'!D291="","",'Dépenses sur Factures'!D291)</f>
        <v/>
      </c>
      <c r="E291" s="53" t="str">
        <f>IF('Dépenses sur Factures'!E291="","",'Dépenses sur Factures'!E291)</f>
        <v/>
      </c>
      <c r="F291" s="96" t="str">
        <f>IF('Dépenses sur Factures'!F291="","",'Dépenses sur Factures'!F291)</f>
        <v/>
      </c>
      <c r="G291" s="96" t="str">
        <f>IF('Dépenses sur Factures'!G291="","",'Dépenses sur Factures'!G291)</f>
        <v/>
      </c>
      <c r="H291" s="54" t="str">
        <f>IF('Dépenses sur Factures'!H291="","",'Dépenses sur Factures'!H291)</f>
        <v/>
      </c>
      <c r="I291" s="126"/>
      <c r="J291" s="129" t="str">
        <f t="shared" si="22"/>
        <v/>
      </c>
      <c r="K291" s="129" t="str">
        <f t="shared" si="23"/>
        <v/>
      </c>
      <c r="L291" s="85"/>
      <c r="M291" s="236"/>
      <c r="N291" s="87"/>
      <c r="O291" s="137" t="str">
        <f>IF(AND(OR(I291="KO",L291&lt;&gt;""),OR(I291="",J291="",K291="")),Listes!$A$52,IF(AND(L291="",I291&lt;&gt;""),Listes!$A$53,IF(AND(H291&lt;L291,N291=""),Listes!$A$54,IF(AND(K291&lt;J291,N291=""),Listes!$A$55,IF(AND(L291&lt;&gt;"",L291&lt;H291,M291=""),Listes!$A$56,IF(AND(P291="",OR(I291&lt;&gt;"",J291&lt;&gt;"",K291&lt;&gt;"")),Listes!$A$57,""))))))</f>
        <v/>
      </c>
      <c r="P291" s="133"/>
      <c r="Q291" s="84">
        <f t="shared" si="24"/>
        <v>0</v>
      </c>
      <c r="R291" s="58">
        <f t="shared" si="25"/>
        <v>0</v>
      </c>
    </row>
    <row r="292" spans="1:18" ht="20.100000000000001" customHeight="1" x14ac:dyDescent="0.25">
      <c r="A292" s="70">
        <v>286</v>
      </c>
      <c r="B292" s="53" t="str">
        <f>IF('Dépenses sur Factures'!B292="","",'Dépenses sur Factures'!B292)</f>
        <v/>
      </c>
      <c r="C292" s="53" t="str">
        <f>IF('Dépenses sur Factures'!C292="","",'Dépenses sur Factures'!C292)</f>
        <v/>
      </c>
      <c r="D292" s="53" t="str">
        <f>IF('Dépenses sur Factures'!D292="","",'Dépenses sur Factures'!D292)</f>
        <v/>
      </c>
      <c r="E292" s="53" t="str">
        <f>IF('Dépenses sur Factures'!E292="","",'Dépenses sur Factures'!E292)</f>
        <v/>
      </c>
      <c r="F292" s="96" t="str">
        <f>IF('Dépenses sur Factures'!F292="","",'Dépenses sur Factures'!F292)</f>
        <v/>
      </c>
      <c r="G292" s="96" t="str">
        <f>IF('Dépenses sur Factures'!G292="","",'Dépenses sur Factures'!G292)</f>
        <v/>
      </c>
      <c r="H292" s="54" t="str">
        <f>IF('Dépenses sur Factures'!H292="","",'Dépenses sur Factures'!H292)</f>
        <v/>
      </c>
      <c r="I292" s="126"/>
      <c r="J292" s="129" t="str">
        <f t="shared" si="22"/>
        <v/>
      </c>
      <c r="K292" s="129" t="str">
        <f t="shared" si="23"/>
        <v/>
      </c>
      <c r="L292" s="85"/>
      <c r="M292" s="236"/>
      <c r="N292" s="87"/>
      <c r="O292" s="137" t="str">
        <f>IF(AND(OR(I292="KO",L292&lt;&gt;""),OR(I292="",J292="",K292="")),Listes!$A$52,IF(AND(L292="",I292&lt;&gt;""),Listes!$A$53,IF(AND(H292&lt;L292,N292=""),Listes!$A$54,IF(AND(K292&lt;J292,N292=""),Listes!$A$55,IF(AND(L292&lt;&gt;"",L292&lt;H292,M292=""),Listes!$A$56,IF(AND(P292="",OR(I292&lt;&gt;"",J292&lt;&gt;"",K292&lt;&gt;"")),Listes!$A$57,""))))))</f>
        <v/>
      </c>
      <c r="P292" s="133"/>
      <c r="Q292" s="84">
        <f t="shared" si="24"/>
        <v>0</v>
      </c>
      <c r="R292" s="58">
        <f t="shared" si="25"/>
        <v>0</v>
      </c>
    </row>
    <row r="293" spans="1:18" ht="20.100000000000001" customHeight="1" x14ac:dyDescent="0.25">
      <c r="A293" s="70">
        <v>287</v>
      </c>
      <c r="B293" s="53" t="str">
        <f>IF('Dépenses sur Factures'!B293="","",'Dépenses sur Factures'!B293)</f>
        <v/>
      </c>
      <c r="C293" s="53" t="str">
        <f>IF('Dépenses sur Factures'!C293="","",'Dépenses sur Factures'!C293)</f>
        <v/>
      </c>
      <c r="D293" s="53" t="str">
        <f>IF('Dépenses sur Factures'!D293="","",'Dépenses sur Factures'!D293)</f>
        <v/>
      </c>
      <c r="E293" s="53" t="str">
        <f>IF('Dépenses sur Factures'!E293="","",'Dépenses sur Factures'!E293)</f>
        <v/>
      </c>
      <c r="F293" s="96" t="str">
        <f>IF('Dépenses sur Factures'!F293="","",'Dépenses sur Factures'!F293)</f>
        <v/>
      </c>
      <c r="G293" s="96" t="str">
        <f>IF('Dépenses sur Factures'!G293="","",'Dépenses sur Factures'!G293)</f>
        <v/>
      </c>
      <c r="H293" s="54" t="str">
        <f>IF('Dépenses sur Factures'!H293="","",'Dépenses sur Factures'!H293)</f>
        <v/>
      </c>
      <c r="I293" s="126"/>
      <c r="J293" s="129" t="str">
        <f t="shared" si="22"/>
        <v/>
      </c>
      <c r="K293" s="129" t="str">
        <f t="shared" si="23"/>
        <v/>
      </c>
      <c r="L293" s="85"/>
      <c r="M293" s="236"/>
      <c r="N293" s="87"/>
      <c r="O293" s="137" t="str">
        <f>IF(AND(OR(I293="KO",L293&lt;&gt;""),OR(I293="",J293="",K293="")),Listes!$A$52,IF(AND(L293="",I293&lt;&gt;""),Listes!$A$53,IF(AND(H293&lt;L293,N293=""),Listes!$A$54,IF(AND(K293&lt;J293,N293=""),Listes!$A$55,IF(AND(L293&lt;&gt;"",L293&lt;H293,M293=""),Listes!$A$56,IF(AND(P293="",OR(I293&lt;&gt;"",J293&lt;&gt;"",K293&lt;&gt;"")),Listes!$A$57,""))))))</f>
        <v/>
      </c>
      <c r="P293" s="133"/>
      <c r="Q293" s="84">
        <f t="shared" si="24"/>
        <v>0</v>
      </c>
      <c r="R293" s="58">
        <f t="shared" si="25"/>
        <v>0</v>
      </c>
    </row>
    <row r="294" spans="1:18" ht="20.100000000000001" customHeight="1" x14ac:dyDescent="0.25">
      <c r="A294" s="70">
        <v>288</v>
      </c>
      <c r="B294" s="53" t="str">
        <f>IF('Dépenses sur Factures'!B294="","",'Dépenses sur Factures'!B294)</f>
        <v/>
      </c>
      <c r="C294" s="53" t="str">
        <f>IF('Dépenses sur Factures'!C294="","",'Dépenses sur Factures'!C294)</f>
        <v/>
      </c>
      <c r="D294" s="53" t="str">
        <f>IF('Dépenses sur Factures'!D294="","",'Dépenses sur Factures'!D294)</f>
        <v/>
      </c>
      <c r="E294" s="53" t="str">
        <f>IF('Dépenses sur Factures'!E294="","",'Dépenses sur Factures'!E294)</f>
        <v/>
      </c>
      <c r="F294" s="96" t="str">
        <f>IF('Dépenses sur Factures'!F294="","",'Dépenses sur Factures'!F294)</f>
        <v/>
      </c>
      <c r="G294" s="96" t="str">
        <f>IF('Dépenses sur Factures'!G294="","",'Dépenses sur Factures'!G294)</f>
        <v/>
      </c>
      <c r="H294" s="54" t="str">
        <f>IF('Dépenses sur Factures'!H294="","",'Dépenses sur Factures'!H294)</f>
        <v/>
      </c>
      <c r="I294" s="126"/>
      <c r="J294" s="129" t="str">
        <f t="shared" si="22"/>
        <v/>
      </c>
      <c r="K294" s="129" t="str">
        <f t="shared" si="23"/>
        <v/>
      </c>
      <c r="L294" s="85"/>
      <c r="M294" s="236"/>
      <c r="N294" s="87"/>
      <c r="O294" s="137" t="str">
        <f>IF(AND(OR(I294="KO",L294&lt;&gt;""),OR(I294="",J294="",K294="")),Listes!$A$52,IF(AND(L294="",I294&lt;&gt;""),Listes!$A$53,IF(AND(H294&lt;L294,N294=""),Listes!$A$54,IF(AND(K294&lt;J294,N294=""),Listes!$A$55,IF(AND(L294&lt;&gt;"",L294&lt;H294,M294=""),Listes!$A$56,IF(AND(P294="",OR(I294&lt;&gt;"",J294&lt;&gt;"",K294&lt;&gt;"")),Listes!$A$57,""))))))</f>
        <v/>
      </c>
      <c r="P294" s="133"/>
      <c r="Q294" s="84">
        <f t="shared" si="24"/>
        <v>0</v>
      </c>
      <c r="R294" s="58">
        <f t="shared" si="25"/>
        <v>0</v>
      </c>
    </row>
    <row r="295" spans="1:18" ht="20.100000000000001" customHeight="1" x14ac:dyDescent="0.25">
      <c r="A295" s="70">
        <v>289</v>
      </c>
      <c r="B295" s="53" t="str">
        <f>IF('Dépenses sur Factures'!B295="","",'Dépenses sur Factures'!B295)</f>
        <v/>
      </c>
      <c r="C295" s="53" t="str">
        <f>IF('Dépenses sur Factures'!C295="","",'Dépenses sur Factures'!C295)</f>
        <v/>
      </c>
      <c r="D295" s="53" t="str">
        <f>IF('Dépenses sur Factures'!D295="","",'Dépenses sur Factures'!D295)</f>
        <v/>
      </c>
      <c r="E295" s="53" t="str">
        <f>IF('Dépenses sur Factures'!E295="","",'Dépenses sur Factures'!E295)</f>
        <v/>
      </c>
      <c r="F295" s="96" t="str">
        <f>IF('Dépenses sur Factures'!F295="","",'Dépenses sur Factures'!F295)</f>
        <v/>
      </c>
      <c r="G295" s="96" t="str">
        <f>IF('Dépenses sur Factures'!G295="","",'Dépenses sur Factures'!G295)</f>
        <v/>
      </c>
      <c r="H295" s="54" t="str">
        <f>IF('Dépenses sur Factures'!H295="","",'Dépenses sur Factures'!H295)</f>
        <v/>
      </c>
      <c r="I295" s="126"/>
      <c r="J295" s="129" t="str">
        <f t="shared" si="22"/>
        <v/>
      </c>
      <c r="K295" s="129" t="str">
        <f t="shared" si="23"/>
        <v/>
      </c>
      <c r="L295" s="85"/>
      <c r="M295" s="236"/>
      <c r="N295" s="87"/>
      <c r="O295" s="137" t="str">
        <f>IF(AND(OR(I295="KO",L295&lt;&gt;""),OR(I295="",J295="",K295="")),Listes!$A$52,IF(AND(L295="",I295&lt;&gt;""),Listes!$A$53,IF(AND(H295&lt;L295,N295=""),Listes!$A$54,IF(AND(K295&lt;J295,N295=""),Listes!$A$55,IF(AND(L295&lt;&gt;"",L295&lt;H295,M295=""),Listes!$A$56,IF(AND(P295="",OR(I295&lt;&gt;"",J295&lt;&gt;"",K295&lt;&gt;"")),Listes!$A$57,""))))))</f>
        <v/>
      </c>
      <c r="P295" s="133"/>
      <c r="Q295" s="84">
        <f t="shared" si="24"/>
        <v>0</v>
      </c>
      <c r="R295" s="58">
        <f t="shared" si="25"/>
        <v>0</v>
      </c>
    </row>
    <row r="296" spans="1:18" ht="20.100000000000001" customHeight="1" x14ac:dyDescent="0.25">
      <c r="A296" s="70">
        <v>290</v>
      </c>
      <c r="B296" s="53" t="str">
        <f>IF('Dépenses sur Factures'!B296="","",'Dépenses sur Factures'!B296)</f>
        <v/>
      </c>
      <c r="C296" s="53" t="str">
        <f>IF('Dépenses sur Factures'!C296="","",'Dépenses sur Factures'!C296)</f>
        <v/>
      </c>
      <c r="D296" s="53" t="str">
        <f>IF('Dépenses sur Factures'!D296="","",'Dépenses sur Factures'!D296)</f>
        <v/>
      </c>
      <c r="E296" s="53" t="str">
        <f>IF('Dépenses sur Factures'!E296="","",'Dépenses sur Factures'!E296)</f>
        <v/>
      </c>
      <c r="F296" s="96" t="str">
        <f>IF('Dépenses sur Factures'!F296="","",'Dépenses sur Factures'!F296)</f>
        <v/>
      </c>
      <c r="G296" s="96" t="str">
        <f>IF('Dépenses sur Factures'!G296="","",'Dépenses sur Factures'!G296)</f>
        <v/>
      </c>
      <c r="H296" s="54" t="str">
        <f>IF('Dépenses sur Factures'!H296="","",'Dépenses sur Factures'!H296)</f>
        <v/>
      </c>
      <c r="I296" s="126"/>
      <c r="J296" s="129" t="str">
        <f t="shared" si="22"/>
        <v/>
      </c>
      <c r="K296" s="129" t="str">
        <f t="shared" si="23"/>
        <v/>
      </c>
      <c r="L296" s="85"/>
      <c r="M296" s="236"/>
      <c r="N296" s="87"/>
      <c r="O296" s="137" t="str">
        <f>IF(AND(OR(I296="KO",L296&lt;&gt;""),OR(I296="",J296="",K296="")),Listes!$A$52,IF(AND(L296="",I296&lt;&gt;""),Listes!$A$53,IF(AND(H296&lt;L296,N296=""),Listes!$A$54,IF(AND(K296&lt;J296,N296=""),Listes!$A$55,IF(AND(L296&lt;&gt;"",L296&lt;H296,M296=""),Listes!$A$56,IF(AND(P296="",OR(I296&lt;&gt;"",J296&lt;&gt;"",K296&lt;&gt;"")),Listes!$A$57,""))))))</f>
        <v/>
      </c>
      <c r="P296" s="133"/>
      <c r="Q296" s="84">
        <f t="shared" si="24"/>
        <v>0</v>
      </c>
      <c r="R296" s="58">
        <f t="shared" si="25"/>
        <v>0</v>
      </c>
    </row>
    <row r="297" spans="1:18" ht="20.100000000000001" customHeight="1" x14ac:dyDescent="0.25">
      <c r="A297" s="70">
        <v>291</v>
      </c>
      <c r="B297" s="53" t="str">
        <f>IF('Dépenses sur Factures'!B297="","",'Dépenses sur Factures'!B297)</f>
        <v/>
      </c>
      <c r="C297" s="53" t="str">
        <f>IF('Dépenses sur Factures'!C297="","",'Dépenses sur Factures'!C297)</f>
        <v/>
      </c>
      <c r="D297" s="53" t="str">
        <f>IF('Dépenses sur Factures'!D297="","",'Dépenses sur Factures'!D297)</f>
        <v/>
      </c>
      <c r="E297" s="53" t="str">
        <f>IF('Dépenses sur Factures'!E297="","",'Dépenses sur Factures'!E297)</f>
        <v/>
      </c>
      <c r="F297" s="96" t="str">
        <f>IF('Dépenses sur Factures'!F297="","",'Dépenses sur Factures'!F297)</f>
        <v/>
      </c>
      <c r="G297" s="96" t="str">
        <f>IF('Dépenses sur Factures'!G297="","",'Dépenses sur Factures'!G297)</f>
        <v/>
      </c>
      <c r="H297" s="54" t="str">
        <f>IF('Dépenses sur Factures'!H297="","",'Dépenses sur Factures'!H297)</f>
        <v/>
      </c>
      <c r="I297" s="126"/>
      <c r="J297" s="129" t="str">
        <f t="shared" si="22"/>
        <v/>
      </c>
      <c r="K297" s="129" t="str">
        <f t="shared" si="23"/>
        <v/>
      </c>
      <c r="L297" s="85"/>
      <c r="M297" s="236"/>
      <c r="N297" s="87"/>
      <c r="O297" s="137" t="str">
        <f>IF(AND(OR(I297="KO",L297&lt;&gt;""),OR(I297="",J297="",K297="")),Listes!$A$52,IF(AND(L297="",I297&lt;&gt;""),Listes!$A$53,IF(AND(H297&lt;L297,N297=""),Listes!$A$54,IF(AND(K297&lt;J297,N297=""),Listes!$A$55,IF(AND(L297&lt;&gt;"",L297&lt;H297,M297=""),Listes!$A$56,IF(AND(P297="",OR(I297&lt;&gt;"",J297&lt;&gt;"",K297&lt;&gt;"")),Listes!$A$57,""))))))</f>
        <v/>
      </c>
      <c r="P297" s="133"/>
      <c r="Q297" s="84">
        <f t="shared" si="24"/>
        <v>0</v>
      </c>
      <c r="R297" s="58">
        <f t="shared" si="25"/>
        <v>0</v>
      </c>
    </row>
    <row r="298" spans="1:18" ht="20.100000000000001" customHeight="1" x14ac:dyDescent="0.25">
      <c r="A298" s="70">
        <v>292</v>
      </c>
      <c r="B298" s="53" t="str">
        <f>IF('Dépenses sur Factures'!B298="","",'Dépenses sur Factures'!B298)</f>
        <v/>
      </c>
      <c r="C298" s="53" t="str">
        <f>IF('Dépenses sur Factures'!C298="","",'Dépenses sur Factures'!C298)</f>
        <v/>
      </c>
      <c r="D298" s="53" t="str">
        <f>IF('Dépenses sur Factures'!D298="","",'Dépenses sur Factures'!D298)</f>
        <v/>
      </c>
      <c r="E298" s="53" t="str">
        <f>IF('Dépenses sur Factures'!E298="","",'Dépenses sur Factures'!E298)</f>
        <v/>
      </c>
      <c r="F298" s="96" t="str">
        <f>IF('Dépenses sur Factures'!F298="","",'Dépenses sur Factures'!F298)</f>
        <v/>
      </c>
      <c r="G298" s="96" t="str">
        <f>IF('Dépenses sur Factures'!G298="","",'Dépenses sur Factures'!G298)</f>
        <v/>
      </c>
      <c r="H298" s="54" t="str">
        <f>IF('Dépenses sur Factures'!H298="","",'Dépenses sur Factures'!H298)</f>
        <v/>
      </c>
      <c r="I298" s="126"/>
      <c r="J298" s="129" t="str">
        <f t="shared" si="22"/>
        <v/>
      </c>
      <c r="K298" s="129" t="str">
        <f t="shared" si="23"/>
        <v/>
      </c>
      <c r="L298" s="85"/>
      <c r="M298" s="236"/>
      <c r="N298" s="87"/>
      <c r="O298" s="137" t="str">
        <f>IF(AND(OR(I298="KO",L298&lt;&gt;""),OR(I298="",J298="",K298="")),Listes!$A$52,IF(AND(L298="",I298&lt;&gt;""),Listes!$A$53,IF(AND(H298&lt;L298,N298=""),Listes!$A$54,IF(AND(K298&lt;J298,N298=""),Listes!$A$55,IF(AND(L298&lt;&gt;"",L298&lt;H298,M298=""),Listes!$A$56,IF(AND(P298="",OR(I298&lt;&gt;"",J298&lt;&gt;"",K298&lt;&gt;"")),Listes!$A$57,""))))))</f>
        <v/>
      </c>
      <c r="P298" s="133"/>
      <c r="Q298" s="84">
        <f t="shared" si="24"/>
        <v>0</v>
      </c>
      <c r="R298" s="58">
        <f t="shared" si="25"/>
        <v>0</v>
      </c>
    </row>
    <row r="299" spans="1:18" ht="20.100000000000001" customHeight="1" x14ac:dyDescent="0.25">
      <c r="A299" s="70">
        <v>293</v>
      </c>
      <c r="B299" s="53" t="str">
        <f>IF('Dépenses sur Factures'!B299="","",'Dépenses sur Factures'!B299)</f>
        <v/>
      </c>
      <c r="C299" s="53" t="str">
        <f>IF('Dépenses sur Factures'!C299="","",'Dépenses sur Factures'!C299)</f>
        <v/>
      </c>
      <c r="D299" s="53" t="str">
        <f>IF('Dépenses sur Factures'!D299="","",'Dépenses sur Factures'!D299)</f>
        <v/>
      </c>
      <c r="E299" s="53" t="str">
        <f>IF('Dépenses sur Factures'!E299="","",'Dépenses sur Factures'!E299)</f>
        <v/>
      </c>
      <c r="F299" s="96" t="str">
        <f>IF('Dépenses sur Factures'!F299="","",'Dépenses sur Factures'!F299)</f>
        <v/>
      </c>
      <c r="G299" s="96" t="str">
        <f>IF('Dépenses sur Factures'!G299="","",'Dépenses sur Factures'!G299)</f>
        <v/>
      </c>
      <c r="H299" s="54" t="str">
        <f>IF('Dépenses sur Factures'!H299="","",'Dépenses sur Factures'!H299)</f>
        <v/>
      </c>
      <c r="I299" s="126"/>
      <c r="J299" s="129" t="str">
        <f t="shared" si="22"/>
        <v/>
      </c>
      <c r="K299" s="129" t="str">
        <f t="shared" si="23"/>
        <v/>
      </c>
      <c r="L299" s="85"/>
      <c r="M299" s="236"/>
      <c r="N299" s="87"/>
      <c r="O299" s="137" t="str">
        <f>IF(AND(OR(I299="KO",L299&lt;&gt;""),OR(I299="",J299="",K299="")),Listes!$A$52,IF(AND(L299="",I299&lt;&gt;""),Listes!$A$53,IF(AND(H299&lt;L299,N299=""),Listes!$A$54,IF(AND(K299&lt;J299,N299=""),Listes!$A$55,IF(AND(L299&lt;&gt;"",L299&lt;H299,M299=""),Listes!$A$56,IF(AND(P299="",OR(I299&lt;&gt;"",J299&lt;&gt;"",K299&lt;&gt;"")),Listes!$A$57,""))))))</f>
        <v/>
      </c>
      <c r="P299" s="133"/>
      <c r="Q299" s="84">
        <f t="shared" si="24"/>
        <v>0</v>
      </c>
      <c r="R299" s="58">
        <f t="shared" si="25"/>
        <v>0</v>
      </c>
    </row>
    <row r="300" spans="1:18" ht="20.100000000000001" customHeight="1" x14ac:dyDescent="0.25">
      <c r="A300" s="70">
        <v>294</v>
      </c>
      <c r="B300" s="53" t="str">
        <f>IF('Dépenses sur Factures'!B300="","",'Dépenses sur Factures'!B300)</f>
        <v/>
      </c>
      <c r="C300" s="53" t="str">
        <f>IF('Dépenses sur Factures'!C300="","",'Dépenses sur Factures'!C300)</f>
        <v/>
      </c>
      <c r="D300" s="53" t="str">
        <f>IF('Dépenses sur Factures'!D300="","",'Dépenses sur Factures'!D300)</f>
        <v/>
      </c>
      <c r="E300" s="53" t="str">
        <f>IF('Dépenses sur Factures'!E300="","",'Dépenses sur Factures'!E300)</f>
        <v/>
      </c>
      <c r="F300" s="96" t="str">
        <f>IF('Dépenses sur Factures'!F300="","",'Dépenses sur Factures'!F300)</f>
        <v/>
      </c>
      <c r="G300" s="96" t="str">
        <f>IF('Dépenses sur Factures'!G300="","",'Dépenses sur Factures'!G300)</f>
        <v/>
      </c>
      <c r="H300" s="54" t="str">
        <f>IF('Dépenses sur Factures'!H300="","",'Dépenses sur Factures'!H300)</f>
        <v/>
      </c>
      <c r="I300" s="126"/>
      <c r="J300" s="129" t="str">
        <f t="shared" si="22"/>
        <v/>
      </c>
      <c r="K300" s="129" t="str">
        <f t="shared" si="23"/>
        <v/>
      </c>
      <c r="L300" s="85"/>
      <c r="M300" s="236"/>
      <c r="N300" s="87"/>
      <c r="O300" s="137" t="str">
        <f>IF(AND(OR(I300="KO",L300&lt;&gt;""),OR(I300="",J300="",K300="")),Listes!$A$52,IF(AND(L300="",I300&lt;&gt;""),Listes!$A$53,IF(AND(H300&lt;L300,N300=""),Listes!$A$54,IF(AND(K300&lt;J300,N300=""),Listes!$A$55,IF(AND(L300&lt;&gt;"",L300&lt;H300,M300=""),Listes!$A$56,IF(AND(P300="",OR(I300&lt;&gt;"",J300&lt;&gt;"",K300&lt;&gt;"")),Listes!$A$57,""))))))</f>
        <v/>
      </c>
      <c r="P300" s="133"/>
      <c r="Q300" s="84">
        <f t="shared" si="24"/>
        <v>0</v>
      </c>
      <c r="R300" s="58">
        <f t="shared" si="25"/>
        <v>0</v>
      </c>
    </row>
    <row r="301" spans="1:18" ht="20.100000000000001" customHeight="1" x14ac:dyDescent="0.25">
      <c r="A301" s="70">
        <v>295</v>
      </c>
      <c r="B301" s="53" t="str">
        <f>IF('Dépenses sur Factures'!B301="","",'Dépenses sur Factures'!B301)</f>
        <v/>
      </c>
      <c r="C301" s="53" t="str">
        <f>IF('Dépenses sur Factures'!C301="","",'Dépenses sur Factures'!C301)</f>
        <v/>
      </c>
      <c r="D301" s="53" t="str">
        <f>IF('Dépenses sur Factures'!D301="","",'Dépenses sur Factures'!D301)</f>
        <v/>
      </c>
      <c r="E301" s="53" t="str">
        <f>IF('Dépenses sur Factures'!E301="","",'Dépenses sur Factures'!E301)</f>
        <v/>
      </c>
      <c r="F301" s="96" t="str">
        <f>IF('Dépenses sur Factures'!F301="","",'Dépenses sur Factures'!F301)</f>
        <v/>
      </c>
      <c r="G301" s="96" t="str">
        <f>IF('Dépenses sur Factures'!G301="","",'Dépenses sur Factures'!G301)</f>
        <v/>
      </c>
      <c r="H301" s="54" t="str">
        <f>IF('Dépenses sur Factures'!H301="","",'Dépenses sur Factures'!H301)</f>
        <v/>
      </c>
      <c r="I301" s="126"/>
      <c r="J301" s="129" t="str">
        <f t="shared" si="22"/>
        <v/>
      </c>
      <c r="K301" s="129" t="str">
        <f t="shared" si="23"/>
        <v/>
      </c>
      <c r="L301" s="85"/>
      <c r="M301" s="236"/>
      <c r="N301" s="87"/>
      <c r="O301" s="137" t="str">
        <f>IF(AND(OR(I301="KO",L301&lt;&gt;""),OR(I301="",J301="",K301="")),Listes!$A$52,IF(AND(L301="",I301&lt;&gt;""),Listes!$A$53,IF(AND(H301&lt;L301,N301=""),Listes!$A$54,IF(AND(K301&lt;J301,N301=""),Listes!$A$55,IF(AND(L301&lt;&gt;"",L301&lt;H301,M301=""),Listes!$A$56,IF(AND(P301="",OR(I301&lt;&gt;"",J301&lt;&gt;"",K301&lt;&gt;"")),Listes!$A$57,""))))))</f>
        <v/>
      </c>
      <c r="P301" s="133"/>
      <c r="Q301" s="84">
        <f t="shared" si="24"/>
        <v>0</v>
      </c>
      <c r="R301" s="58">
        <f t="shared" si="25"/>
        <v>0</v>
      </c>
    </row>
    <row r="302" spans="1:18" ht="20.100000000000001" customHeight="1" x14ac:dyDescent="0.25">
      <c r="A302" s="70">
        <v>296</v>
      </c>
      <c r="B302" s="53" t="str">
        <f>IF('Dépenses sur Factures'!B302="","",'Dépenses sur Factures'!B302)</f>
        <v/>
      </c>
      <c r="C302" s="53" t="str">
        <f>IF('Dépenses sur Factures'!C302="","",'Dépenses sur Factures'!C302)</f>
        <v/>
      </c>
      <c r="D302" s="53" t="str">
        <f>IF('Dépenses sur Factures'!D302="","",'Dépenses sur Factures'!D302)</f>
        <v/>
      </c>
      <c r="E302" s="53" t="str">
        <f>IF('Dépenses sur Factures'!E302="","",'Dépenses sur Factures'!E302)</f>
        <v/>
      </c>
      <c r="F302" s="96" t="str">
        <f>IF('Dépenses sur Factures'!F302="","",'Dépenses sur Factures'!F302)</f>
        <v/>
      </c>
      <c r="G302" s="96" t="str">
        <f>IF('Dépenses sur Factures'!G302="","",'Dépenses sur Factures'!G302)</f>
        <v/>
      </c>
      <c r="H302" s="54" t="str">
        <f>IF('Dépenses sur Factures'!H302="","",'Dépenses sur Factures'!H302)</f>
        <v/>
      </c>
      <c r="I302" s="126"/>
      <c r="J302" s="129" t="str">
        <f t="shared" si="22"/>
        <v/>
      </c>
      <c r="K302" s="129" t="str">
        <f t="shared" si="23"/>
        <v/>
      </c>
      <c r="L302" s="85"/>
      <c r="M302" s="236"/>
      <c r="N302" s="87"/>
      <c r="O302" s="137" t="str">
        <f>IF(AND(OR(I302="KO",L302&lt;&gt;""),OR(I302="",J302="",K302="")),Listes!$A$52,IF(AND(L302="",I302&lt;&gt;""),Listes!$A$53,IF(AND(H302&lt;L302,N302=""),Listes!$A$54,IF(AND(K302&lt;J302,N302=""),Listes!$A$55,IF(AND(L302&lt;&gt;"",L302&lt;H302,M302=""),Listes!$A$56,IF(AND(P302="",OR(I302&lt;&gt;"",J302&lt;&gt;"",K302&lt;&gt;"")),Listes!$A$57,""))))))</f>
        <v/>
      </c>
      <c r="P302" s="133"/>
      <c r="Q302" s="84">
        <f t="shared" si="24"/>
        <v>0</v>
      </c>
      <c r="R302" s="58">
        <f t="shared" si="25"/>
        <v>0</v>
      </c>
    </row>
    <row r="303" spans="1:18" ht="20.100000000000001" customHeight="1" x14ac:dyDescent="0.25">
      <c r="A303" s="70">
        <v>297</v>
      </c>
      <c r="B303" s="53" t="str">
        <f>IF('Dépenses sur Factures'!B303="","",'Dépenses sur Factures'!B303)</f>
        <v/>
      </c>
      <c r="C303" s="53" t="str">
        <f>IF('Dépenses sur Factures'!C303="","",'Dépenses sur Factures'!C303)</f>
        <v/>
      </c>
      <c r="D303" s="53" t="str">
        <f>IF('Dépenses sur Factures'!D303="","",'Dépenses sur Factures'!D303)</f>
        <v/>
      </c>
      <c r="E303" s="53" t="str">
        <f>IF('Dépenses sur Factures'!E303="","",'Dépenses sur Factures'!E303)</f>
        <v/>
      </c>
      <c r="F303" s="96" t="str">
        <f>IF('Dépenses sur Factures'!F303="","",'Dépenses sur Factures'!F303)</f>
        <v/>
      </c>
      <c r="G303" s="96" t="str">
        <f>IF('Dépenses sur Factures'!G303="","",'Dépenses sur Factures'!G303)</f>
        <v/>
      </c>
      <c r="H303" s="54" t="str">
        <f>IF('Dépenses sur Factures'!H303="","",'Dépenses sur Factures'!H303)</f>
        <v/>
      </c>
      <c r="I303" s="126"/>
      <c r="J303" s="129" t="str">
        <f t="shared" si="22"/>
        <v/>
      </c>
      <c r="K303" s="129" t="str">
        <f t="shared" si="23"/>
        <v/>
      </c>
      <c r="L303" s="85"/>
      <c r="M303" s="236"/>
      <c r="N303" s="87"/>
      <c r="O303" s="137" t="str">
        <f>IF(AND(OR(I303="KO",L303&lt;&gt;""),OR(I303="",J303="",K303="")),Listes!$A$52,IF(AND(L303="",I303&lt;&gt;""),Listes!$A$53,IF(AND(H303&lt;L303,N303=""),Listes!$A$54,IF(AND(K303&lt;J303,N303=""),Listes!$A$55,IF(AND(L303&lt;&gt;"",L303&lt;H303,M303=""),Listes!$A$56,IF(AND(P303="",OR(I303&lt;&gt;"",J303&lt;&gt;"",K303&lt;&gt;"")),Listes!$A$57,""))))))</f>
        <v/>
      </c>
      <c r="P303" s="133"/>
      <c r="Q303" s="84">
        <f t="shared" si="24"/>
        <v>0</v>
      </c>
      <c r="R303" s="58">
        <f t="shared" si="25"/>
        <v>0</v>
      </c>
    </row>
    <row r="304" spans="1:18" ht="20.100000000000001" customHeight="1" x14ac:dyDescent="0.25">
      <c r="A304" s="70">
        <v>298</v>
      </c>
      <c r="B304" s="53" t="str">
        <f>IF('Dépenses sur Factures'!B304="","",'Dépenses sur Factures'!B304)</f>
        <v/>
      </c>
      <c r="C304" s="53" t="str">
        <f>IF('Dépenses sur Factures'!C304="","",'Dépenses sur Factures'!C304)</f>
        <v/>
      </c>
      <c r="D304" s="53" t="str">
        <f>IF('Dépenses sur Factures'!D304="","",'Dépenses sur Factures'!D304)</f>
        <v/>
      </c>
      <c r="E304" s="53" t="str">
        <f>IF('Dépenses sur Factures'!E304="","",'Dépenses sur Factures'!E304)</f>
        <v/>
      </c>
      <c r="F304" s="96" t="str">
        <f>IF('Dépenses sur Factures'!F304="","",'Dépenses sur Factures'!F304)</f>
        <v/>
      </c>
      <c r="G304" s="96" t="str">
        <f>IF('Dépenses sur Factures'!G304="","",'Dépenses sur Factures'!G304)</f>
        <v/>
      </c>
      <c r="H304" s="54" t="str">
        <f>IF('Dépenses sur Factures'!H304="","",'Dépenses sur Factures'!H304)</f>
        <v/>
      </c>
      <c r="I304" s="126"/>
      <c r="J304" s="129" t="str">
        <f t="shared" si="22"/>
        <v/>
      </c>
      <c r="K304" s="129" t="str">
        <f t="shared" si="23"/>
        <v/>
      </c>
      <c r="L304" s="85"/>
      <c r="M304" s="236"/>
      <c r="N304" s="87"/>
      <c r="O304" s="137" t="str">
        <f>IF(AND(OR(I304="KO",L304&lt;&gt;""),OR(I304="",J304="",K304="")),Listes!$A$52,IF(AND(L304="",I304&lt;&gt;""),Listes!$A$53,IF(AND(H304&lt;L304,N304=""),Listes!$A$54,IF(AND(K304&lt;J304,N304=""),Listes!$A$55,IF(AND(L304&lt;&gt;"",L304&lt;H304,M304=""),Listes!$A$56,IF(AND(P304="",OR(I304&lt;&gt;"",J304&lt;&gt;"",K304&lt;&gt;"")),Listes!$A$57,""))))))</f>
        <v/>
      </c>
      <c r="P304" s="133"/>
      <c r="Q304" s="84">
        <f t="shared" si="24"/>
        <v>0</v>
      </c>
      <c r="R304" s="58">
        <f t="shared" si="25"/>
        <v>0</v>
      </c>
    </row>
    <row r="305" spans="1:18" ht="20.100000000000001" customHeight="1" x14ac:dyDescent="0.25">
      <c r="A305" s="70">
        <v>299</v>
      </c>
      <c r="B305" s="53" t="str">
        <f>IF('Dépenses sur Factures'!B305="","",'Dépenses sur Factures'!B305)</f>
        <v/>
      </c>
      <c r="C305" s="53" t="str">
        <f>IF('Dépenses sur Factures'!C305="","",'Dépenses sur Factures'!C305)</f>
        <v/>
      </c>
      <c r="D305" s="53" t="str">
        <f>IF('Dépenses sur Factures'!D305="","",'Dépenses sur Factures'!D305)</f>
        <v/>
      </c>
      <c r="E305" s="53" t="str">
        <f>IF('Dépenses sur Factures'!E305="","",'Dépenses sur Factures'!E305)</f>
        <v/>
      </c>
      <c r="F305" s="96" t="str">
        <f>IF('Dépenses sur Factures'!F305="","",'Dépenses sur Factures'!F305)</f>
        <v/>
      </c>
      <c r="G305" s="96" t="str">
        <f>IF('Dépenses sur Factures'!G305="","",'Dépenses sur Factures'!G305)</f>
        <v/>
      </c>
      <c r="H305" s="54" t="str">
        <f>IF('Dépenses sur Factures'!H305="","",'Dépenses sur Factures'!H305)</f>
        <v/>
      </c>
      <c r="I305" s="126"/>
      <c r="J305" s="129" t="str">
        <f t="shared" si="22"/>
        <v/>
      </c>
      <c r="K305" s="129" t="str">
        <f t="shared" si="23"/>
        <v/>
      </c>
      <c r="L305" s="85"/>
      <c r="M305" s="236"/>
      <c r="N305" s="87"/>
      <c r="O305" s="137" t="str">
        <f>IF(AND(OR(I305="KO",L305&lt;&gt;""),OR(I305="",J305="",K305="")),Listes!$A$52,IF(AND(L305="",I305&lt;&gt;""),Listes!$A$53,IF(AND(H305&lt;L305,N305=""),Listes!$A$54,IF(AND(K305&lt;J305,N305=""),Listes!$A$55,IF(AND(L305&lt;&gt;"",L305&lt;H305,M305=""),Listes!$A$56,IF(AND(P305="",OR(I305&lt;&gt;"",J305&lt;&gt;"",K305&lt;&gt;"")),Listes!$A$57,""))))))</f>
        <v/>
      </c>
      <c r="P305" s="133"/>
      <c r="Q305" s="84">
        <f t="shared" si="24"/>
        <v>0</v>
      </c>
      <c r="R305" s="58">
        <f t="shared" si="25"/>
        <v>0</v>
      </c>
    </row>
    <row r="306" spans="1:18" ht="20.100000000000001" customHeight="1" x14ac:dyDescent="0.25">
      <c r="A306" s="70">
        <v>300</v>
      </c>
      <c r="B306" s="53" t="str">
        <f>IF('Dépenses sur Factures'!B306="","",'Dépenses sur Factures'!B306)</f>
        <v/>
      </c>
      <c r="C306" s="53" t="str">
        <f>IF('Dépenses sur Factures'!C306="","",'Dépenses sur Factures'!C306)</f>
        <v/>
      </c>
      <c r="D306" s="53" t="str">
        <f>IF('Dépenses sur Factures'!D306="","",'Dépenses sur Factures'!D306)</f>
        <v/>
      </c>
      <c r="E306" s="53" t="str">
        <f>IF('Dépenses sur Factures'!E306="","",'Dépenses sur Factures'!E306)</f>
        <v/>
      </c>
      <c r="F306" s="96" t="str">
        <f>IF('Dépenses sur Factures'!F306="","",'Dépenses sur Factures'!F306)</f>
        <v/>
      </c>
      <c r="G306" s="96" t="str">
        <f>IF('Dépenses sur Factures'!G306="","",'Dépenses sur Factures'!G306)</f>
        <v/>
      </c>
      <c r="H306" s="54" t="str">
        <f>IF('Dépenses sur Factures'!H306="","",'Dépenses sur Factures'!H306)</f>
        <v/>
      </c>
      <c r="I306" s="126"/>
      <c r="J306" s="129" t="str">
        <f t="shared" si="22"/>
        <v/>
      </c>
      <c r="K306" s="129" t="str">
        <f t="shared" si="23"/>
        <v/>
      </c>
      <c r="L306" s="85"/>
      <c r="M306" s="236"/>
      <c r="N306" s="87"/>
      <c r="O306" s="137" t="str">
        <f>IF(AND(OR(I306="KO",L306&lt;&gt;""),OR(I306="",J306="",K306="")),Listes!$A$52,IF(AND(L306="",I306&lt;&gt;""),Listes!$A$53,IF(AND(H306&lt;L306,N306=""),Listes!$A$54,IF(AND(K306&lt;J306,N306=""),Listes!$A$55,IF(AND(L306&lt;&gt;"",L306&lt;H306,M306=""),Listes!$A$56,IF(AND(P306="",OR(I306&lt;&gt;"",J306&lt;&gt;"",K306&lt;&gt;"")),Listes!$A$57,""))))))</f>
        <v/>
      </c>
      <c r="P306" s="133"/>
      <c r="Q306" s="84">
        <f t="shared" si="24"/>
        <v>0</v>
      </c>
      <c r="R306" s="58">
        <f t="shared" si="25"/>
        <v>0</v>
      </c>
    </row>
    <row r="307" spans="1:18" ht="20.100000000000001" customHeight="1" x14ac:dyDescent="0.25">
      <c r="A307" s="70">
        <v>301</v>
      </c>
      <c r="B307" s="53" t="str">
        <f>IF('Dépenses sur Factures'!B307="","",'Dépenses sur Factures'!B307)</f>
        <v/>
      </c>
      <c r="C307" s="53" t="str">
        <f>IF('Dépenses sur Factures'!C307="","",'Dépenses sur Factures'!C307)</f>
        <v/>
      </c>
      <c r="D307" s="53" t="str">
        <f>IF('Dépenses sur Factures'!D307="","",'Dépenses sur Factures'!D307)</f>
        <v/>
      </c>
      <c r="E307" s="53" t="str">
        <f>IF('Dépenses sur Factures'!E307="","",'Dépenses sur Factures'!E307)</f>
        <v/>
      </c>
      <c r="F307" s="96" t="str">
        <f>IF('Dépenses sur Factures'!F307="","",'Dépenses sur Factures'!F307)</f>
        <v/>
      </c>
      <c r="G307" s="96" t="str">
        <f>IF('Dépenses sur Factures'!G307="","",'Dépenses sur Factures'!G307)</f>
        <v/>
      </c>
      <c r="H307" s="54" t="str">
        <f>IF('Dépenses sur Factures'!H307="","",'Dépenses sur Factures'!H307)</f>
        <v/>
      </c>
      <c r="I307" s="126"/>
      <c r="J307" s="129" t="str">
        <f t="shared" si="22"/>
        <v/>
      </c>
      <c r="K307" s="129" t="str">
        <f t="shared" si="23"/>
        <v/>
      </c>
      <c r="L307" s="85"/>
      <c r="M307" s="236"/>
      <c r="N307" s="87"/>
      <c r="O307" s="137" t="str">
        <f>IF(AND(OR(I307="KO",L307&lt;&gt;""),OR(I307="",J307="",K307="")),Listes!$A$52,IF(AND(L307="",I307&lt;&gt;""),Listes!$A$53,IF(AND(H307&lt;L307,N307=""),Listes!$A$54,IF(AND(K307&lt;J307,N307=""),Listes!$A$55,IF(AND(L307&lt;&gt;"",L307&lt;H307,M307=""),Listes!$A$56,IF(AND(P307="",OR(I307&lt;&gt;"",J307&lt;&gt;"",K307&lt;&gt;"")),Listes!$A$57,""))))))</f>
        <v/>
      </c>
      <c r="P307" s="133"/>
      <c r="Q307" s="84">
        <f t="shared" si="24"/>
        <v>0</v>
      </c>
      <c r="R307" s="58">
        <f t="shared" si="25"/>
        <v>0</v>
      </c>
    </row>
    <row r="308" spans="1:18" ht="20.100000000000001" customHeight="1" x14ac:dyDescent="0.25">
      <c r="A308" s="70">
        <v>302</v>
      </c>
      <c r="B308" s="53" t="str">
        <f>IF('Dépenses sur Factures'!B308="","",'Dépenses sur Factures'!B308)</f>
        <v/>
      </c>
      <c r="C308" s="53" t="str">
        <f>IF('Dépenses sur Factures'!C308="","",'Dépenses sur Factures'!C308)</f>
        <v/>
      </c>
      <c r="D308" s="53" t="str">
        <f>IF('Dépenses sur Factures'!D308="","",'Dépenses sur Factures'!D308)</f>
        <v/>
      </c>
      <c r="E308" s="53" t="str">
        <f>IF('Dépenses sur Factures'!E308="","",'Dépenses sur Factures'!E308)</f>
        <v/>
      </c>
      <c r="F308" s="96" t="str">
        <f>IF('Dépenses sur Factures'!F308="","",'Dépenses sur Factures'!F308)</f>
        <v/>
      </c>
      <c r="G308" s="96" t="str">
        <f>IF('Dépenses sur Factures'!G308="","",'Dépenses sur Factures'!G308)</f>
        <v/>
      </c>
      <c r="H308" s="54" t="str">
        <f>IF('Dépenses sur Factures'!H308="","",'Dépenses sur Factures'!H308)</f>
        <v/>
      </c>
      <c r="I308" s="126"/>
      <c r="J308" s="129" t="str">
        <f t="shared" si="22"/>
        <v/>
      </c>
      <c r="K308" s="129" t="str">
        <f t="shared" si="23"/>
        <v/>
      </c>
      <c r="L308" s="85"/>
      <c r="M308" s="236"/>
      <c r="N308" s="87"/>
      <c r="O308" s="137" t="str">
        <f>IF(AND(OR(I308="KO",L308&lt;&gt;""),OR(I308="",J308="",K308="")),Listes!$A$52,IF(AND(L308="",I308&lt;&gt;""),Listes!$A$53,IF(AND(H308&lt;L308,N308=""),Listes!$A$54,IF(AND(K308&lt;J308,N308=""),Listes!$A$55,IF(AND(L308&lt;&gt;"",L308&lt;H308,M308=""),Listes!$A$56,IF(AND(P308="",OR(I308&lt;&gt;"",J308&lt;&gt;"",K308&lt;&gt;"")),Listes!$A$57,""))))))</f>
        <v/>
      </c>
      <c r="P308" s="133"/>
      <c r="Q308" s="84">
        <f t="shared" si="24"/>
        <v>0</v>
      </c>
      <c r="R308" s="58">
        <f t="shared" si="25"/>
        <v>0</v>
      </c>
    </row>
    <row r="309" spans="1:18" ht="20.100000000000001" customHeight="1" x14ac:dyDescent="0.25">
      <c r="A309" s="70">
        <v>303</v>
      </c>
      <c r="B309" s="53" t="str">
        <f>IF('Dépenses sur Factures'!B309="","",'Dépenses sur Factures'!B309)</f>
        <v/>
      </c>
      <c r="C309" s="53" t="str">
        <f>IF('Dépenses sur Factures'!C309="","",'Dépenses sur Factures'!C309)</f>
        <v/>
      </c>
      <c r="D309" s="53" t="str">
        <f>IF('Dépenses sur Factures'!D309="","",'Dépenses sur Factures'!D309)</f>
        <v/>
      </c>
      <c r="E309" s="53" t="str">
        <f>IF('Dépenses sur Factures'!E309="","",'Dépenses sur Factures'!E309)</f>
        <v/>
      </c>
      <c r="F309" s="96" t="str">
        <f>IF('Dépenses sur Factures'!F309="","",'Dépenses sur Factures'!F309)</f>
        <v/>
      </c>
      <c r="G309" s="96" t="str">
        <f>IF('Dépenses sur Factures'!G309="","",'Dépenses sur Factures'!G309)</f>
        <v/>
      </c>
      <c r="H309" s="54" t="str">
        <f>IF('Dépenses sur Factures'!H309="","",'Dépenses sur Factures'!H309)</f>
        <v/>
      </c>
      <c r="I309" s="126"/>
      <c r="J309" s="129" t="str">
        <f t="shared" si="22"/>
        <v/>
      </c>
      <c r="K309" s="129" t="str">
        <f t="shared" si="23"/>
        <v/>
      </c>
      <c r="L309" s="85"/>
      <c r="M309" s="236"/>
      <c r="N309" s="87"/>
      <c r="O309" s="137" t="str">
        <f>IF(AND(OR(I309="KO",L309&lt;&gt;""),OR(I309="",J309="",K309="")),Listes!$A$52,IF(AND(L309="",I309&lt;&gt;""),Listes!$A$53,IF(AND(H309&lt;L309,N309=""),Listes!$A$54,IF(AND(K309&lt;J309,N309=""),Listes!$A$55,IF(AND(L309&lt;&gt;"",L309&lt;H309,M309=""),Listes!$A$56,IF(AND(P309="",OR(I309&lt;&gt;"",J309&lt;&gt;"",K309&lt;&gt;"")),Listes!$A$57,""))))))</f>
        <v/>
      </c>
      <c r="P309" s="133"/>
      <c r="Q309" s="84">
        <f t="shared" si="24"/>
        <v>0</v>
      </c>
      <c r="R309" s="58">
        <f t="shared" si="25"/>
        <v>0</v>
      </c>
    </row>
    <row r="310" spans="1:18" ht="20.100000000000001" customHeight="1" x14ac:dyDescent="0.25">
      <c r="A310" s="70">
        <v>304</v>
      </c>
      <c r="B310" s="53" t="str">
        <f>IF('Dépenses sur Factures'!B310="","",'Dépenses sur Factures'!B310)</f>
        <v/>
      </c>
      <c r="C310" s="53" t="str">
        <f>IF('Dépenses sur Factures'!C310="","",'Dépenses sur Factures'!C310)</f>
        <v/>
      </c>
      <c r="D310" s="53" t="str">
        <f>IF('Dépenses sur Factures'!D310="","",'Dépenses sur Factures'!D310)</f>
        <v/>
      </c>
      <c r="E310" s="53" t="str">
        <f>IF('Dépenses sur Factures'!E310="","",'Dépenses sur Factures'!E310)</f>
        <v/>
      </c>
      <c r="F310" s="96" t="str">
        <f>IF('Dépenses sur Factures'!F310="","",'Dépenses sur Factures'!F310)</f>
        <v/>
      </c>
      <c r="G310" s="96" t="str">
        <f>IF('Dépenses sur Factures'!G310="","",'Dépenses sur Factures'!G310)</f>
        <v/>
      </c>
      <c r="H310" s="54" t="str">
        <f>IF('Dépenses sur Factures'!H310="","",'Dépenses sur Factures'!H310)</f>
        <v/>
      </c>
      <c r="I310" s="126"/>
      <c r="J310" s="129" t="str">
        <f t="shared" si="22"/>
        <v/>
      </c>
      <c r="K310" s="129" t="str">
        <f t="shared" si="23"/>
        <v/>
      </c>
      <c r="L310" s="85"/>
      <c r="M310" s="236"/>
      <c r="N310" s="87"/>
      <c r="O310" s="137" t="str">
        <f>IF(AND(OR(I310="KO",L310&lt;&gt;""),OR(I310="",J310="",K310="")),Listes!$A$52,IF(AND(L310="",I310&lt;&gt;""),Listes!$A$53,IF(AND(H310&lt;L310,N310=""),Listes!$A$54,IF(AND(K310&lt;J310,N310=""),Listes!$A$55,IF(AND(L310&lt;&gt;"",L310&lt;H310,M310=""),Listes!$A$56,IF(AND(P310="",OR(I310&lt;&gt;"",J310&lt;&gt;"",K310&lt;&gt;"")),Listes!$A$57,""))))))</f>
        <v/>
      </c>
      <c r="P310" s="133"/>
      <c r="Q310" s="84">
        <f t="shared" si="24"/>
        <v>0</v>
      </c>
      <c r="R310" s="58">
        <f t="shared" si="25"/>
        <v>0</v>
      </c>
    </row>
    <row r="311" spans="1:18" ht="20.100000000000001" customHeight="1" x14ac:dyDescent="0.25">
      <c r="A311" s="70">
        <v>305</v>
      </c>
      <c r="B311" s="53" t="str">
        <f>IF('Dépenses sur Factures'!B311="","",'Dépenses sur Factures'!B311)</f>
        <v/>
      </c>
      <c r="C311" s="53" t="str">
        <f>IF('Dépenses sur Factures'!C311="","",'Dépenses sur Factures'!C311)</f>
        <v/>
      </c>
      <c r="D311" s="53" t="str">
        <f>IF('Dépenses sur Factures'!D311="","",'Dépenses sur Factures'!D311)</f>
        <v/>
      </c>
      <c r="E311" s="53" t="str">
        <f>IF('Dépenses sur Factures'!E311="","",'Dépenses sur Factures'!E311)</f>
        <v/>
      </c>
      <c r="F311" s="96" t="str">
        <f>IF('Dépenses sur Factures'!F311="","",'Dépenses sur Factures'!F311)</f>
        <v/>
      </c>
      <c r="G311" s="96" t="str">
        <f>IF('Dépenses sur Factures'!G311="","",'Dépenses sur Factures'!G311)</f>
        <v/>
      </c>
      <c r="H311" s="54" t="str">
        <f>IF('Dépenses sur Factures'!H311="","",'Dépenses sur Factures'!H311)</f>
        <v/>
      </c>
      <c r="I311" s="126"/>
      <c r="J311" s="129" t="str">
        <f t="shared" si="22"/>
        <v/>
      </c>
      <c r="K311" s="129" t="str">
        <f t="shared" si="23"/>
        <v/>
      </c>
      <c r="L311" s="85"/>
      <c r="M311" s="236"/>
      <c r="N311" s="87"/>
      <c r="O311" s="137" t="str">
        <f>IF(AND(OR(I311="KO",L311&lt;&gt;""),OR(I311="",J311="",K311="")),Listes!$A$52,IF(AND(L311="",I311&lt;&gt;""),Listes!$A$53,IF(AND(H311&lt;L311,N311=""),Listes!$A$54,IF(AND(K311&lt;J311,N311=""),Listes!$A$55,IF(AND(L311&lt;&gt;"",L311&lt;H311,M311=""),Listes!$A$56,IF(AND(P311="",OR(I311&lt;&gt;"",J311&lt;&gt;"",K311&lt;&gt;"")),Listes!$A$57,""))))))</f>
        <v/>
      </c>
      <c r="P311" s="133"/>
      <c r="Q311" s="84">
        <f t="shared" si="24"/>
        <v>0</v>
      </c>
      <c r="R311" s="58">
        <f t="shared" si="25"/>
        <v>0</v>
      </c>
    </row>
    <row r="312" spans="1:18" ht="20.100000000000001" customHeight="1" x14ac:dyDescent="0.25">
      <c r="A312" s="70">
        <v>306</v>
      </c>
      <c r="B312" s="53" t="str">
        <f>IF('Dépenses sur Factures'!B312="","",'Dépenses sur Factures'!B312)</f>
        <v/>
      </c>
      <c r="C312" s="53" t="str">
        <f>IF('Dépenses sur Factures'!C312="","",'Dépenses sur Factures'!C312)</f>
        <v/>
      </c>
      <c r="D312" s="53" t="str">
        <f>IF('Dépenses sur Factures'!D312="","",'Dépenses sur Factures'!D312)</f>
        <v/>
      </c>
      <c r="E312" s="53" t="str">
        <f>IF('Dépenses sur Factures'!E312="","",'Dépenses sur Factures'!E312)</f>
        <v/>
      </c>
      <c r="F312" s="96" t="str">
        <f>IF('Dépenses sur Factures'!F312="","",'Dépenses sur Factures'!F312)</f>
        <v/>
      </c>
      <c r="G312" s="96" t="str">
        <f>IF('Dépenses sur Factures'!G312="","",'Dépenses sur Factures'!G312)</f>
        <v/>
      </c>
      <c r="H312" s="54" t="str">
        <f>IF('Dépenses sur Factures'!H312="","",'Dépenses sur Factures'!H312)</f>
        <v/>
      </c>
      <c r="I312" s="126"/>
      <c r="J312" s="129" t="str">
        <f t="shared" si="22"/>
        <v/>
      </c>
      <c r="K312" s="129" t="str">
        <f t="shared" si="23"/>
        <v/>
      </c>
      <c r="L312" s="85"/>
      <c r="M312" s="236"/>
      <c r="N312" s="87"/>
      <c r="O312" s="137" t="str">
        <f>IF(AND(OR(I312="KO",L312&lt;&gt;""),OR(I312="",J312="",K312="")),Listes!$A$52,IF(AND(L312="",I312&lt;&gt;""),Listes!$A$53,IF(AND(H312&lt;L312,N312=""),Listes!$A$54,IF(AND(K312&lt;J312,N312=""),Listes!$A$55,IF(AND(L312&lt;&gt;"",L312&lt;H312,M312=""),Listes!$A$56,IF(AND(P312="",OR(I312&lt;&gt;"",J312&lt;&gt;"",K312&lt;&gt;"")),Listes!$A$57,""))))))</f>
        <v/>
      </c>
      <c r="P312" s="133"/>
      <c r="Q312" s="84">
        <f t="shared" si="24"/>
        <v>0</v>
      </c>
      <c r="R312" s="58">
        <f t="shared" si="25"/>
        <v>0</v>
      </c>
    </row>
    <row r="313" spans="1:18" ht="20.100000000000001" customHeight="1" x14ac:dyDescent="0.25">
      <c r="A313" s="70">
        <v>307</v>
      </c>
      <c r="B313" s="53" t="str">
        <f>IF('Dépenses sur Factures'!B313="","",'Dépenses sur Factures'!B313)</f>
        <v/>
      </c>
      <c r="C313" s="53" t="str">
        <f>IF('Dépenses sur Factures'!C313="","",'Dépenses sur Factures'!C313)</f>
        <v/>
      </c>
      <c r="D313" s="53" t="str">
        <f>IF('Dépenses sur Factures'!D313="","",'Dépenses sur Factures'!D313)</f>
        <v/>
      </c>
      <c r="E313" s="53" t="str">
        <f>IF('Dépenses sur Factures'!E313="","",'Dépenses sur Factures'!E313)</f>
        <v/>
      </c>
      <c r="F313" s="96" t="str">
        <f>IF('Dépenses sur Factures'!F313="","",'Dépenses sur Factures'!F313)</f>
        <v/>
      </c>
      <c r="G313" s="96" t="str">
        <f>IF('Dépenses sur Factures'!G313="","",'Dépenses sur Factures'!G313)</f>
        <v/>
      </c>
      <c r="H313" s="54" t="str">
        <f>IF('Dépenses sur Factures'!H313="","",'Dépenses sur Factures'!H313)</f>
        <v/>
      </c>
      <c r="I313" s="126"/>
      <c r="J313" s="129" t="str">
        <f t="shared" si="22"/>
        <v/>
      </c>
      <c r="K313" s="129" t="str">
        <f t="shared" si="23"/>
        <v/>
      </c>
      <c r="L313" s="85"/>
      <c r="M313" s="236"/>
      <c r="N313" s="87"/>
      <c r="O313" s="137" t="str">
        <f>IF(AND(OR(I313="KO",L313&lt;&gt;""),OR(I313="",J313="",K313="")),Listes!$A$52,IF(AND(L313="",I313&lt;&gt;""),Listes!$A$53,IF(AND(H313&lt;L313,N313=""),Listes!$A$54,IF(AND(K313&lt;J313,N313=""),Listes!$A$55,IF(AND(L313&lt;&gt;"",L313&lt;H313,M313=""),Listes!$A$56,IF(AND(P313="",OR(I313&lt;&gt;"",J313&lt;&gt;"",K313&lt;&gt;"")),Listes!$A$57,""))))))</f>
        <v/>
      </c>
      <c r="P313" s="133"/>
      <c r="Q313" s="84">
        <f t="shared" si="24"/>
        <v>0</v>
      </c>
      <c r="R313" s="58">
        <f t="shared" si="25"/>
        <v>0</v>
      </c>
    </row>
    <row r="314" spans="1:18" ht="20.100000000000001" customHeight="1" x14ac:dyDescent="0.25">
      <c r="A314" s="70">
        <v>308</v>
      </c>
      <c r="B314" s="53" t="str">
        <f>IF('Dépenses sur Factures'!B314="","",'Dépenses sur Factures'!B314)</f>
        <v/>
      </c>
      <c r="C314" s="53" t="str">
        <f>IF('Dépenses sur Factures'!C314="","",'Dépenses sur Factures'!C314)</f>
        <v/>
      </c>
      <c r="D314" s="53" t="str">
        <f>IF('Dépenses sur Factures'!D314="","",'Dépenses sur Factures'!D314)</f>
        <v/>
      </c>
      <c r="E314" s="53" t="str">
        <f>IF('Dépenses sur Factures'!E314="","",'Dépenses sur Factures'!E314)</f>
        <v/>
      </c>
      <c r="F314" s="96" t="str">
        <f>IF('Dépenses sur Factures'!F314="","",'Dépenses sur Factures'!F314)</f>
        <v/>
      </c>
      <c r="G314" s="96" t="str">
        <f>IF('Dépenses sur Factures'!G314="","",'Dépenses sur Factures'!G314)</f>
        <v/>
      </c>
      <c r="H314" s="54" t="str">
        <f>IF('Dépenses sur Factures'!H314="","",'Dépenses sur Factures'!H314)</f>
        <v/>
      </c>
      <c r="I314" s="126"/>
      <c r="J314" s="129" t="str">
        <f t="shared" si="22"/>
        <v/>
      </c>
      <c r="K314" s="129" t="str">
        <f t="shared" si="23"/>
        <v/>
      </c>
      <c r="L314" s="85"/>
      <c r="M314" s="236"/>
      <c r="N314" s="87"/>
      <c r="O314" s="137" t="str">
        <f>IF(AND(OR(I314="KO",L314&lt;&gt;""),OR(I314="",J314="",K314="")),Listes!$A$52,IF(AND(L314="",I314&lt;&gt;""),Listes!$A$53,IF(AND(H314&lt;L314,N314=""),Listes!$A$54,IF(AND(K314&lt;J314,N314=""),Listes!$A$55,IF(AND(L314&lt;&gt;"",L314&lt;H314,M314=""),Listes!$A$56,IF(AND(P314="",OR(I314&lt;&gt;"",J314&lt;&gt;"",K314&lt;&gt;"")),Listes!$A$57,""))))))</f>
        <v/>
      </c>
      <c r="P314" s="133"/>
      <c r="Q314" s="84">
        <f t="shared" si="24"/>
        <v>0</v>
      </c>
      <c r="R314" s="58">
        <f t="shared" si="25"/>
        <v>0</v>
      </c>
    </row>
    <row r="315" spans="1:18" ht="20.100000000000001" customHeight="1" x14ac:dyDescent="0.25">
      <c r="A315" s="70">
        <v>309</v>
      </c>
      <c r="B315" s="53" t="str">
        <f>IF('Dépenses sur Factures'!B315="","",'Dépenses sur Factures'!B315)</f>
        <v/>
      </c>
      <c r="C315" s="53" t="str">
        <f>IF('Dépenses sur Factures'!C315="","",'Dépenses sur Factures'!C315)</f>
        <v/>
      </c>
      <c r="D315" s="53" t="str">
        <f>IF('Dépenses sur Factures'!D315="","",'Dépenses sur Factures'!D315)</f>
        <v/>
      </c>
      <c r="E315" s="53" t="str">
        <f>IF('Dépenses sur Factures'!E315="","",'Dépenses sur Factures'!E315)</f>
        <v/>
      </c>
      <c r="F315" s="96" t="str">
        <f>IF('Dépenses sur Factures'!F315="","",'Dépenses sur Factures'!F315)</f>
        <v/>
      </c>
      <c r="G315" s="96" t="str">
        <f>IF('Dépenses sur Factures'!G315="","",'Dépenses sur Factures'!G315)</f>
        <v/>
      </c>
      <c r="H315" s="54" t="str">
        <f>IF('Dépenses sur Factures'!H315="","",'Dépenses sur Factures'!H315)</f>
        <v/>
      </c>
      <c r="I315" s="126"/>
      <c r="J315" s="129" t="str">
        <f t="shared" si="22"/>
        <v/>
      </c>
      <c r="K315" s="129" t="str">
        <f t="shared" si="23"/>
        <v/>
      </c>
      <c r="L315" s="85"/>
      <c r="M315" s="236"/>
      <c r="N315" s="87"/>
      <c r="O315" s="137" t="str">
        <f>IF(AND(OR(I315="KO",L315&lt;&gt;""),OR(I315="",J315="",K315="")),Listes!$A$52,IF(AND(L315="",I315&lt;&gt;""),Listes!$A$53,IF(AND(H315&lt;L315,N315=""),Listes!$A$54,IF(AND(K315&lt;J315,N315=""),Listes!$A$55,IF(AND(L315&lt;&gt;"",L315&lt;H315,M315=""),Listes!$A$56,IF(AND(P315="",OR(I315&lt;&gt;"",J315&lt;&gt;"",K315&lt;&gt;"")),Listes!$A$57,""))))))</f>
        <v/>
      </c>
      <c r="P315" s="133"/>
      <c r="Q315" s="84">
        <f t="shared" si="24"/>
        <v>0</v>
      </c>
      <c r="R315" s="58">
        <f t="shared" si="25"/>
        <v>0</v>
      </c>
    </row>
    <row r="316" spans="1:18" ht="20.100000000000001" customHeight="1" x14ac:dyDescent="0.25">
      <c r="A316" s="70">
        <v>310</v>
      </c>
      <c r="B316" s="53" t="str">
        <f>IF('Dépenses sur Factures'!B316="","",'Dépenses sur Factures'!B316)</f>
        <v/>
      </c>
      <c r="C316" s="53" t="str">
        <f>IF('Dépenses sur Factures'!C316="","",'Dépenses sur Factures'!C316)</f>
        <v/>
      </c>
      <c r="D316" s="53" t="str">
        <f>IF('Dépenses sur Factures'!D316="","",'Dépenses sur Factures'!D316)</f>
        <v/>
      </c>
      <c r="E316" s="53" t="str">
        <f>IF('Dépenses sur Factures'!E316="","",'Dépenses sur Factures'!E316)</f>
        <v/>
      </c>
      <c r="F316" s="96" t="str">
        <f>IF('Dépenses sur Factures'!F316="","",'Dépenses sur Factures'!F316)</f>
        <v/>
      </c>
      <c r="G316" s="96" t="str">
        <f>IF('Dépenses sur Factures'!G316="","",'Dépenses sur Factures'!G316)</f>
        <v/>
      </c>
      <c r="H316" s="54" t="str">
        <f>IF('Dépenses sur Factures'!H316="","",'Dépenses sur Factures'!H316)</f>
        <v/>
      </c>
      <c r="I316" s="126"/>
      <c r="J316" s="129" t="str">
        <f t="shared" si="22"/>
        <v/>
      </c>
      <c r="K316" s="129" t="str">
        <f t="shared" si="23"/>
        <v/>
      </c>
      <c r="L316" s="85"/>
      <c r="M316" s="236"/>
      <c r="N316" s="87"/>
      <c r="O316" s="137" t="str">
        <f>IF(AND(OR(I316="KO",L316&lt;&gt;""),OR(I316="",J316="",K316="")),Listes!$A$52,IF(AND(L316="",I316&lt;&gt;""),Listes!$A$53,IF(AND(H316&lt;L316,N316=""),Listes!$A$54,IF(AND(K316&lt;J316,N316=""),Listes!$A$55,IF(AND(L316&lt;&gt;"",L316&lt;H316,M316=""),Listes!$A$56,IF(AND(P316="",OR(I316&lt;&gt;"",J316&lt;&gt;"",K316&lt;&gt;"")),Listes!$A$57,""))))))</f>
        <v/>
      </c>
      <c r="P316" s="133"/>
      <c r="Q316" s="84">
        <f t="shared" si="24"/>
        <v>0</v>
      </c>
      <c r="R316" s="58">
        <f t="shared" si="25"/>
        <v>0</v>
      </c>
    </row>
    <row r="317" spans="1:18" ht="20.100000000000001" customHeight="1" x14ac:dyDescent="0.25">
      <c r="A317" s="70">
        <v>311</v>
      </c>
      <c r="B317" s="53" t="str">
        <f>IF('Dépenses sur Factures'!B317="","",'Dépenses sur Factures'!B317)</f>
        <v/>
      </c>
      <c r="C317" s="53" t="str">
        <f>IF('Dépenses sur Factures'!C317="","",'Dépenses sur Factures'!C317)</f>
        <v/>
      </c>
      <c r="D317" s="53" t="str">
        <f>IF('Dépenses sur Factures'!D317="","",'Dépenses sur Factures'!D317)</f>
        <v/>
      </c>
      <c r="E317" s="53" t="str">
        <f>IF('Dépenses sur Factures'!E317="","",'Dépenses sur Factures'!E317)</f>
        <v/>
      </c>
      <c r="F317" s="96" t="str">
        <f>IF('Dépenses sur Factures'!F317="","",'Dépenses sur Factures'!F317)</f>
        <v/>
      </c>
      <c r="G317" s="96" t="str">
        <f>IF('Dépenses sur Factures'!G317="","",'Dépenses sur Factures'!G317)</f>
        <v/>
      </c>
      <c r="H317" s="54" t="str">
        <f>IF('Dépenses sur Factures'!H317="","",'Dépenses sur Factures'!H317)</f>
        <v/>
      </c>
      <c r="I317" s="126"/>
      <c r="J317" s="129" t="str">
        <f t="shared" si="22"/>
        <v/>
      </c>
      <c r="K317" s="129" t="str">
        <f t="shared" si="23"/>
        <v/>
      </c>
      <c r="L317" s="85"/>
      <c r="M317" s="236"/>
      <c r="N317" s="87"/>
      <c r="O317" s="137" t="str">
        <f>IF(AND(OR(I317="KO",L317&lt;&gt;""),OR(I317="",J317="",K317="")),Listes!$A$52,IF(AND(L317="",I317&lt;&gt;""),Listes!$A$53,IF(AND(H317&lt;L317,N317=""),Listes!$A$54,IF(AND(K317&lt;J317,N317=""),Listes!$A$55,IF(AND(L317&lt;&gt;"",L317&lt;H317,M317=""),Listes!$A$56,IF(AND(P317="",OR(I317&lt;&gt;"",J317&lt;&gt;"",K317&lt;&gt;"")),Listes!$A$57,""))))))</f>
        <v/>
      </c>
      <c r="P317" s="133"/>
      <c r="Q317" s="84">
        <f t="shared" si="24"/>
        <v>0</v>
      </c>
      <c r="R317" s="58">
        <f t="shared" si="25"/>
        <v>0</v>
      </c>
    </row>
    <row r="318" spans="1:18" ht="20.100000000000001" customHeight="1" x14ac:dyDescent="0.25">
      <c r="A318" s="70">
        <v>312</v>
      </c>
      <c r="B318" s="53" t="str">
        <f>IF('Dépenses sur Factures'!B318="","",'Dépenses sur Factures'!B318)</f>
        <v/>
      </c>
      <c r="C318" s="53" t="str">
        <f>IF('Dépenses sur Factures'!C318="","",'Dépenses sur Factures'!C318)</f>
        <v/>
      </c>
      <c r="D318" s="53" t="str">
        <f>IF('Dépenses sur Factures'!D318="","",'Dépenses sur Factures'!D318)</f>
        <v/>
      </c>
      <c r="E318" s="53" t="str">
        <f>IF('Dépenses sur Factures'!E318="","",'Dépenses sur Factures'!E318)</f>
        <v/>
      </c>
      <c r="F318" s="96" t="str">
        <f>IF('Dépenses sur Factures'!F318="","",'Dépenses sur Factures'!F318)</f>
        <v/>
      </c>
      <c r="G318" s="96" t="str">
        <f>IF('Dépenses sur Factures'!G318="","",'Dépenses sur Factures'!G318)</f>
        <v/>
      </c>
      <c r="H318" s="54" t="str">
        <f>IF('Dépenses sur Factures'!H318="","",'Dépenses sur Factures'!H318)</f>
        <v/>
      </c>
      <c r="I318" s="126"/>
      <c r="J318" s="129" t="str">
        <f t="shared" si="22"/>
        <v/>
      </c>
      <c r="K318" s="129" t="str">
        <f t="shared" si="23"/>
        <v/>
      </c>
      <c r="L318" s="85"/>
      <c r="M318" s="236"/>
      <c r="N318" s="87"/>
      <c r="O318" s="137" t="str">
        <f>IF(AND(OR(I318="KO",L318&lt;&gt;""),OR(I318="",J318="",K318="")),Listes!$A$52,IF(AND(L318="",I318&lt;&gt;""),Listes!$A$53,IF(AND(H318&lt;L318,N318=""),Listes!$A$54,IF(AND(K318&lt;J318,N318=""),Listes!$A$55,IF(AND(L318&lt;&gt;"",L318&lt;H318,M318=""),Listes!$A$56,IF(AND(P318="",OR(I318&lt;&gt;"",J318&lt;&gt;"",K318&lt;&gt;"")),Listes!$A$57,""))))))</f>
        <v/>
      </c>
      <c r="P318" s="133"/>
      <c r="Q318" s="84">
        <f t="shared" si="24"/>
        <v>0</v>
      </c>
      <c r="R318" s="58">
        <f t="shared" si="25"/>
        <v>0</v>
      </c>
    </row>
    <row r="319" spans="1:18" ht="20.100000000000001" customHeight="1" x14ac:dyDescent="0.25">
      <c r="A319" s="70">
        <v>313</v>
      </c>
      <c r="B319" s="53" t="str">
        <f>IF('Dépenses sur Factures'!B319="","",'Dépenses sur Factures'!B319)</f>
        <v/>
      </c>
      <c r="C319" s="53" t="str">
        <f>IF('Dépenses sur Factures'!C319="","",'Dépenses sur Factures'!C319)</f>
        <v/>
      </c>
      <c r="D319" s="53" t="str">
        <f>IF('Dépenses sur Factures'!D319="","",'Dépenses sur Factures'!D319)</f>
        <v/>
      </c>
      <c r="E319" s="53" t="str">
        <f>IF('Dépenses sur Factures'!E319="","",'Dépenses sur Factures'!E319)</f>
        <v/>
      </c>
      <c r="F319" s="96" t="str">
        <f>IF('Dépenses sur Factures'!F319="","",'Dépenses sur Factures'!F319)</f>
        <v/>
      </c>
      <c r="G319" s="96" t="str">
        <f>IF('Dépenses sur Factures'!G319="","",'Dépenses sur Factures'!G319)</f>
        <v/>
      </c>
      <c r="H319" s="54" t="str">
        <f>IF('Dépenses sur Factures'!H319="","",'Dépenses sur Factures'!H319)</f>
        <v/>
      </c>
      <c r="I319" s="126"/>
      <c r="J319" s="129" t="str">
        <f t="shared" si="22"/>
        <v/>
      </c>
      <c r="K319" s="129" t="str">
        <f t="shared" si="23"/>
        <v/>
      </c>
      <c r="L319" s="85"/>
      <c r="M319" s="236"/>
      <c r="N319" s="87"/>
      <c r="O319" s="137" t="str">
        <f>IF(AND(OR(I319="KO",L319&lt;&gt;""),OR(I319="",J319="",K319="")),Listes!$A$52,IF(AND(L319="",I319&lt;&gt;""),Listes!$A$53,IF(AND(H319&lt;L319,N319=""),Listes!$A$54,IF(AND(K319&lt;J319,N319=""),Listes!$A$55,IF(AND(L319&lt;&gt;"",L319&lt;H319,M319=""),Listes!$A$56,IF(AND(P319="",OR(I319&lt;&gt;"",J319&lt;&gt;"",K319&lt;&gt;"")),Listes!$A$57,""))))))</f>
        <v/>
      </c>
      <c r="P319" s="133"/>
      <c r="Q319" s="84">
        <f t="shared" si="24"/>
        <v>0</v>
      </c>
      <c r="R319" s="58">
        <f t="shared" si="25"/>
        <v>0</v>
      </c>
    </row>
    <row r="320" spans="1:18" ht="20.100000000000001" customHeight="1" x14ac:dyDescent="0.25">
      <c r="A320" s="70">
        <v>314</v>
      </c>
      <c r="B320" s="53" t="str">
        <f>IF('Dépenses sur Factures'!B320="","",'Dépenses sur Factures'!B320)</f>
        <v/>
      </c>
      <c r="C320" s="53" t="str">
        <f>IF('Dépenses sur Factures'!C320="","",'Dépenses sur Factures'!C320)</f>
        <v/>
      </c>
      <c r="D320" s="53" t="str">
        <f>IF('Dépenses sur Factures'!D320="","",'Dépenses sur Factures'!D320)</f>
        <v/>
      </c>
      <c r="E320" s="53" t="str">
        <f>IF('Dépenses sur Factures'!E320="","",'Dépenses sur Factures'!E320)</f>
        <v/>
      </c>
      <c r="F320" s="96" t="str">
        <f>IF('Dépenses sur Factures'!F320="","",'Dépenses sur Factures'!F320)</f>
        <v/>
      </c>
      <c r="G320" s="96" t="str">
        <f>IF('Dépenses sur Factures'!G320="","",'Dépenses sur Factures'!G320)</f>
        <v/>
      </c>
      <c r="H320" s="54" t="str">
        <f>IF('Dépenses sur Factures'!H320="","",'Dépenses sur Factures'!H320)</f>
        <v/>
      </c>
      <c r="I320" s="126"/>
      <c r="J320" s="129" t="str">
        <f t="shared" si="22"/>
        <v/>
      </c>
      <c r="K320" s="129" t="str">
        <f t="shared" si="23"/>
        <v/>
      </c>
      <c r="L320" s="85"/>
      <c r="M320" s="236"/>
      <c r="N320" s="87"/>
      <c r="O320" s="137" t="str">
        <f>IF(AND(OR(I320="KO",L320&lt;&gt;""),OR(I320="",J320="",K320="")),Listes!$A$52,IF(AND(L320="",I320&lt;&gt;""),Listes!$A$53,IF(AND(H320&lt;L320,N320=""),Listes!$A$54,IF(AND(K320&lt;J320,N320=""),Listes!$A$55,IF(AND(L320&lt;&gt;"",L320&lt;H320,M320=""),Listes!$A$56,IF(AND(P320="",OR(I320&lt;&gt;"",J320&lt;&gt;"",K320&lt;&gt;"")),Listes!$A$57,""))))))</f>
        <v/>
      </c>
      <c r="P320" s="133"/>
      <c r="Q320" s="84">
        <f t="shared" si="24"/>
        <v>0</v>
      </c>
      <c r="R320" s="58">
        <f t="shared" si="25"/>
        <v>0</v>
      </c>
    </row>
    <row r="321" spans="1:18" ht="20.100000000000001" customHeight="1" x14ac:dyDescent="0.25">
      <c r="A321" s="70">
        <v>315</v>
      </c>
      <c r="B321" s="53" t="str">
        <f>IF('Dépenses sur Factures'!B321="","",'Dépenses sur Factures'!B321)</f>
        <v/>
      </c>
      <c r="C321" s="53" t="str">
        <f>IF('Dépenses sur Factures'!C321="","",'Dépenses sur Factures'!C321)</f>
        <v/>
      </c>
      <c r="D321" s="53" t="str">
        <f>IF('Dépenses sur Factures'!D321="","",'Dépenses sur Factures'!D321)</f>
        <v/>
      </c>
      <c r="E321" s="53" t="str">
        <f>IF('Dépenses sur Factures'!E321="","",'Dépenses sur Factures'!E321)</f>
        <v/>
      </c>
      <c r="F321" s="96" t="str">
        <f>IF('Dépenses sur Factures'!F321="","",'Dépenses sur Factures'!F321)</f>
        <v/>
      </c>
      <c r="G321" s="96" t="str">
        <f>IF('Dépenses sur Factures'!G321="","",'Dépenses sur Factures'!G321)</f>
        <v/>
      </c>
      <c r="H321" s="54" t="str">
        <f>IF('Dépenses sur Factures'!H321="","",'Dépenses sur Factures'!H321)</f>
        <v/>
      </c>
      <c r="I321" s="126"/>
      <c r="J321" s="129" t="str">
        <f t="shared" si="22"/>
        <v/>
      </c>
      <c r="K321" s="129" t="str">
        <f t="shared" si="23"/>
        <v/>
      </c>
      <c r="L321" s="85"/>
      <c r="M321" s="236"/>
      <c r="N321" s="87"/>
      <c r="O321" s="137" t="str">
        <f>IF(AND(OR(I321="KO",L321&lt;&gt;""),OR(I321="",J321="",K321="")),Listes!$A$52,IF(AND(L321="",I321&lt;&gt;""),Listes!$A$53,IF(AND(H321&lt;L321,N321=""),Listes!$A$54,IF(AND(K321&lt;J321,N321=""),Listes!$A$55,IF(AND(L321&lt;&gt;"",L321&lt;H321,M321=""),Listes!$A$56,IF(AND(P321="",OR(I321&lt;&gt;"",J321&lt;&gt;"",K321&lt;&gt;"")),Listes!$A$57,""))))))</f>
        <v/>
      </c>
      <c r="P321" s="133"/>
      <c r="Q321" s="84">
        <f t="shared" si="24"/>
        <v>0</v>
      </c>
      <c r="R321" s="58">
        <f t="shared" si="25"/>
        <v>0</v>
      </c>
    </row>
    <row r="322" spans="1:18" ht="20.100000000000001" customHeight="1" x14ac:dyDescent="0.25">
      <c r="A322" s="70">
        <v>316</v>
      </c>
      <c r="B322" s="53" t="str">
        <f>IF('Dépenses sur Factures'!B322="","",'Dépenses sur Factures'!B322)</f>
        <v/>
      </c>
      <c r="C322" s="53" t="str">
        <f>IF('Dépenses sur Factures'!C322="","",'Dépenses sur Factures'!C322)</f>
        <v/>
      </c>
      <c r="D322" s="53" t="str">
        <f>IF('Dépenses sur Factures'!D322="","",'Dépenses sur Factures'!D322)</f>
        <v/>
      </c>
      <c r="E322" s="53" t="str">
        <f>IF('Dépenses sur Factures'!E322="","",'Dépenses sur Factures'!E322)</f>
        <v/>
      </c>
      <c r="F322" s="96" t="str">
        <f>IF('Dépenses sur Factures'!F322="","",'Dépenses sur Factures'!F322)</f>
        <v/>
      </c>
      <c r="G322" s="96" t="str">
        <f>IF('Dépenses sur Factures'!G322="","",'Dépenses sur Factures'!G322)</f>
        <v/>
      </c>
      <c r="H322" s="54" t="str">
        <f>IF('Dépenses sur Factures'!H322="","",'Dépenses sur Factures'!H322)</f>
        <v/>
      </c>
      <c r="I322" s="126"/>
      <c r="J322" s="129" t="str">
        <f t="shared" si="22"/>
        <v/>
      </c>
      <c r="K322" s="129" t="str">
        <f t="shared" si="23"/>
        <v/>
      </c>
      <c r="L322" s="85"/>
      <c r="M322" s="236"/>
      <c r="N322" s="87"/>
      <c r="O322" s="137" t="str">
        <f>IF(AND(OR(I322="KO",L322&lt;&gt;""),OR(I322="",J322="",K322="")),Listes!$A$52,IF(AND(L322="",I322&lt;&gt;""),Listes!$A$53,IF(AND(H322&lt;L322,N322=""),Listes!$A$54,IF(AND(K322&lt;J322,N322=""),Listes!$A$55,IF(AND(L322&lt;&gt;"",L322&lt;H322,M322=""),Listes!$A$56,IF(AND(P322="",OR(I322&lt;&gt;"",J322&lt;&gt;"",K322&lt;&gt;"")),Listes!$A$57,""))))))</f>
        <v/>
      </c>
      <c r="P322" s="133"/>
      <c r="Q322" s="84">
        <f t="shared" si="24"/>
        <v>0</v>
      </c>
      <c r="R322" s="58">
        <f t="shared" si="25"/>
        <v>0</v>
      </c>
    </row>
    <row r="323" spans="1:18" ht="20.100000000000001" customHeight="1" x14ac:dyDescent="0.25">
      <c r="A323" s="70">
        <v>317</v>
      </c>
      <c r="B323" s="53" t="str">
        <f>IF('Dépenses sur Factures'!B323="","",'Dépenses sur Factures'!B323)</f>
        <v/>
      </c>
      <c r="C323" s="53" t="str">
        <f>IF('Dépenses sur Factures'!C323="","",'Dépenses sur Factures'!C323)</f>
        <v/>
      </c>
      <c r="D323" s="53" t="str">
        <f>IF('Dépenses sur Factures'!D323="","",'Dépenses sur Factures'!D323)</f>
        <v/>
      </c>
      <c r="E323" s="53" t="str">
        <f>IF('Dépenses sur Factures'!E323="","",'Dépenses sur Factures'!E323)</f>
        <v/>
      </c>
      <c r="F323" s="96" t="str">
        <f>IF('Dépenses sur Factures'!F323="","",'Dépenses sur Factures'!F323)</f>
        <v/>
      </c>
      <c r="G323" s="96" t="str">
        <f>IF('Dépenses sur Factures'!G323="","",'Dépenses sur Factures'!G323)</f>
        <v/>
      </c>
      <c r="H323" s="54" t="str">
        <f>IF('Dépenses sur Factures'!H323="","",'Dépenses sur Factures'!H323)</f>
        <v/>
      </c>
      <c r="I323" s="126"/>
      <c r="J323" s="129" t="str">
        <f t="shared" si="22"/>
        <v/>
      </c>
      <c r="K323" s="129" t="str">
        <f t="shared" si="23"/>
        <v/>
      </c>
      <c r="L323" s="85"/>
      <c r="M323" s="236"/>
      <c r="N323" s="87"/>
      <c r="O323" s="137" t="str">
        <f>IF(AND(OR(I323="KO",L323&lt;&gt;""),OR(I323="",J323="",K323="")),Listes!$A$52,IF(AND(L323="",I323&lt;&gt;""),Listes!$A$53,IF(AND(H323&lt;L323,N323=""),Listes!$A$54,IF(AND(K323&lt;J323,N323=""),Listes!$A$55,IF(AND(L323&lt;&gt;"",L323&lt;H323,M323=""),Listes!$A$56,IF(AND(P323="",OR(I323&lt;&gt;"",J323&lt;&gt;"",K323&lt;&gt;"")),Listes!$A$57,""))))))</f>
        <v/>
      </c>
      <c r="P323" s="133"/>
      <c r="Q323" s="84">
        <f t="shared" si="24"/>
        <v>0</v>
      </c>
      <c r="R323" s="58">
        <f t="shared" si="25"/>
        <v>0</v>
      </c>
    </row>
    <row r="324" spans="1:18" ht="20.100000000000001" customHeight="1" x14ac:dyDescent="0.25">
      <c r="A324" s="70">
        <v>318</v>
      </c>
      <c r="B324" s="53" t="str">
        <f>IF('Dépenses sur Factures'!B324="","",'Dépenses sur Factures'!B324)</f>
        <v/>
      </c>
      <c r="C324" s="53" t="str">
        <f>IF('Dépenses sur Factures'!C324="","",'Dépenses sur Factures'!C324)</f>
        <v/>
      </c>
      <c r="D324" s="53" t="str">
        <f>IF('Dépenses sur Factures'!D324="","",'Dépenses sur Factures'!D324)</f>
        <v/>
      </c>
      <c r="E324" s="53" t="str">
        <f>IF('Dépenses sur Factures'!E324="","",'Dépenses sur Factures'!E324)</f>
        <v/>
      </c>
      <c r="F324" s="96" t="str">
        <f>IF('Dépenses sur Factures'!F324="","",'Dépenses sur Factures'!F324)</f>
        <v/>
      </c>
      <c r="G324" s="96" t="str">
        <f>IF('Dépenses sur Factures'!G324="","",'Dépenses sur Factures'!G324)</f>
        <v/>
      </c>
      <c r="H324" s="54" t="str">
        <f>IF('Dépenses sur Factures'!H324="","",'Dépenses sur Factures'!H324)</f>
        <v/>
      </c>
      <c r="I324" s="126"/>
      <c r="J324" s="129" t="str">
        <f t="shared" si="22"/>
        <v/>
      </c>
      <c r="K324" s="129" t="str">
        <f t="shared" si="23"/>
        <v/>
      </c>
      <c r="L324" s="85"/>
      <c r="M324" s="236"/>
      <c r="N324" s="87"/>
      <c r="O324" s="137" t="str">
        <f>IF(AND(OR(I324="KO",L324&lt;&gt;""),OR(I324="",J324="",K324="")),Listes!$A$52,IF(AND(L324="",I324&lt;&gt;""),Listes!$A$53,IF(AND(H324&lt;L324,N324=""),Listes!$A$54,IF(AND(K324&lt;J324,N324=""),Listes!$A$55,IF(AND(L324&lt;&gt;"",L324&lt;H324,M324=""),Listes!$A$56,IF(AND(P324="",OR(I324&lt;&gt;"",J324&lt;&gt;"",K324&lt;&gt;"")),Listes!$A$57,""))))))</f>
        <v/>
      </c>
      <c r="P324" s="133"/>
      <c r="Q324" s="84">
        <f t="shared" si="24"/>
        <v>0</v>
      </c>
      <c r="R324" s="58">
        <f t="shared" si="25"/>
        <v>0</v>
      </c>
    </row>
    <row r="325" spans="1:18" ht="20.100000000000001" customHeight="1" x14ac:dyDescent="0.25">
      <c r="A325" s="70">
        <v>319</v>
      </c>
      <c r="B325" s="53" t="str">
        <f>IF('Dépenses sur Factures'!B325="","",'Dépenses sur Factures'!B325)</f>
        <v/>
      </c>
      <c r="C325" s="53" t="str">
        <f>IF('Dépenses sur Factures'!C325="","",'Dépenses sur Factures'!C325)</f>
        <v/>
      </c>
      <c r="D325" s="53" t="str">
        <f>IF('Dépenses sur Factures'!D325="","",'Dépenses sur Factures'!D325)</f>
        <v/>
      </c>
      <c r="E325" s="53" t="str">
        <f>IF('Dépenses sur Factures'!E325="","",'Dépenses sur Factures'!E325)</f>
        <v/>
      </c>
      <c r="F325" s="96" t="str">
        <f>IF('Dépenses sur Factures'!F325="","",'Dépenses sur Factures'!F325)</f>
        <v/>
      </c>
      <c r="G325" s="96" t="str">
        <f>IF('Dépenses sur Factures'!G325="","",'Dépenses sur Factures'!G325)</f>
        <v/>
      </c>
      <c r="H325" s="54" t="str">
        <f>IF('Dépenses sur Factures'!H325="","",'Dépenses sur Factures'!H325)</f>
        <v/>
      </c>
      <c r="I325" s="126"/>
      <c r="J325" s="129" t="str">
        <f t="shared" si="22"/>
        <v/>
      </c>
      <c r="K325" s="129" t="str">
        <f t="shared" si="23"/>
        <v/>
      </c>
      <c r="L325" s="85"/>
      <c r="M325" s="236"/>
      <c r="N325" s="87"/>
      <c r="O325" s="137" t="str">
        <f>IF(AND(OR(I325="KO",L325&lt;&gt;""),OR(I325="",J325="",K325="")),Listes!$A$52,IF(AND(L325="",I325&lt;&gt;""),Listes!$A$53,IF(AND(H325&lt;L325,N325=""),Listes!$A$54,IF(AND(K325&lt;J325,N325=""),Listes!$A$55,IF(AND(L325&lt;&gt;"",L325&lt;H325,M325=""),Listes!$A$56,IF(AND(P325="",OR(I325&lt;&gt;"",J325&lt;&gt;"",K325&lt;&gt;"")),Listes!$A$57,""))))))</f>
        <v/>
      </c>
      <c r="P325" s="133"/>
      <c r="Q325" s="84">
        <f t="shared" si="24"/>
        <v>0</v>
      </c>
      <c r="R325" s="58">
        <f t="shared" si="25"/>
        <v>0</v>
      </c>
    </row>
    <row r="326" spans="1:18" ht="20.100000000000001" customHeight="1" x14ac:dyDescent="0.25">
      <c r="A326" s="70">
        <v>320</v>
      </c>
      <c r="B326" s="53" t="str">
        <f>IF('Dépenses sur Factures'!B326="","",'Dépenses sur Factures'!B326)</f>
        <v/>
      </c>
      <c r="C326" s="53" t="str">
        <f>IF('Dépenses sur Factures'!C326="","",'Dépenses sur Factures'!C326)</f>
        <v/>
      </c>
      <c r="D326" s="53" t="str">
        <f>IF('Dépenses sur Factures'!D326="","",'Dépenses sur Factures'!D326)</f>
        <v/>
      </c>
      <c r="E326" s="53" t="str">
        <f>IF('Dépenses sur Factures'!E326="","",'Dépenses sur Factures'!E326)</f>
        <v/>
      </c>
      <c r="F326" s="96" t="str">
        <f>IF('Dépenses sur Factures'!F326="","",'Dépenses sur Factures'!F326)</f>
        <v/>
      </c>
      <c r="G326" s="96" t="str">
        <f>IF('Dépenses sur Factures'!G326="","",'Dépenses sur Factures'!G326)</f>
        <v/>
      </c>
      <c r="H326" s="54" t="str">
        <f>IF('Dépenses sur Factures'!H326="","",'Dépenses sur Factures'!H326)</f>
        <v/>
      </c>
      <c r="I326" s="126"/>
      <c r="J326" s="129" t="str">
        <f t="shared" si="22"/>
        <v/>
      </c>
      <c r="K326" s="129" t="str">
        <f t="shared" si="23"/>
        <v/>
      </c>
      <c r="L326" s="85"/>
      <c r="M326" s="236"/>
      <c r="N326" s="87"/>
      <c r="O326" s="137" t="str">
        <f>IF(AND(OR(I326="KO",L326&lt;&gt;""),OR(I326="",J326="",K326="")),Listes!$A$52,IF(AND(L326="",I326&lt;&gt;""),Listes!$A$53,IF(AND(H326&lt;L326,N326=""),Listes!$A$54,IF(AND(K326&lt;J326,N326=""),Listes!$A$55,IF(AND(L326&lt;&gt;"",L326&lt;H326,M326=""),Listes!$A$56,IF(AND(P326="",OR(I326&lt;&gt;"",J326&lt;&gt;"",K326&lt;&gt;"")),Listes!$A$57,""))))))</f>
        <v/>
      </c>
      <c r="P326" s="133"/>
      <c r="Q326" s="84">
        <f t="shared" si="24"/>
        <v>0</v>
      </c>
      <c r="R326" s="58">
        <f t="shared" si="25"/>
        <v>0</v>
      </c>
    </row>
    <row r="327" spans="1:18" ht="20.100000000000001" customHeight="1" x14ac:dyDescent="0.25">
      <c r="A327" s="70">
        <v>321</v>
      </c>
      <c r="B327" s="53" t="str">
        <f>IF('Dépenses sur Factures'!B327="","",'Dépenses sur Factures'!B327)</f>
        <v/>
      </c>
      <c r="C327" s="53" t="str">
        <f>IF('Dépenses sur Factures'!C327="","",'Dépenses sur Factures'!C327)</f>
        <v/>
      </c>
      <c r="D327" s="53" t="str">
        <f>IF('Dépenses sur Factures'!D327="","",'Dépenses sur Factures'!D327)</f>
        <v/>
      </c>
      <c r="E327" s="53" t="str">
        <f>IF('Dépenses sur Factures'!E327="","",'Dépenses sur Factures'!E327)</f>
        <v/>
      </c>
      <c r="F327" s="96" t="str">
        <f>IF('Dépenses sur Factures'!F327="","",'Dépenses sur Factures'!F327)</f>
        <v/>
      </c>
      <c r="G327" s="96" t="str">
        <f>IF('Dépenses sur Factures'!G327="","",'Dépenses sur Factures'!G327)</f>
        <v/>
      </c>
      <c r="H327" s="54" t="str">
        <f>IF('Dépenses sur Factures'!H327="","",'Dépenses sur Factures'!H327)</f>
        <v/>
      </c>
      <c r="I327" s="126"/>
      <c r="J327" s="129" t="str">
        <f t="shared" si="22"/>
        <v/>
      </c>
      <c r="K327" s="129" t="str">
        <f t="shared" si="23"/>
        <v/>
      </c>
      <c r="L327" s="85"/>
      <c r="M327" s="236"/>
      <c r="N327" s="87"/>
      <c r="O327" s="137" t="str">
        <f>IF(AND(OR(I327="KO",L327&lt;&gt;""),OR(I327="",J327="",K327="")),Listes!$A$52,IF(AND(L327="",I327&lt;&gt;""),Listes!$A$53,IF(AND(H327&lt;L327,N327=""),Listes!$A$54,IF(AND(K327&lt;J327,N327=""),Listes!$A$55,IF(AND(L327&lt;&gt;"",L327&lt;H327,M327=""),Listes!$A$56,IF(AND(P327="",OR(I327&lt;&gt;"",J327&lt;&gt;"",K327&lt;&gt;"")),Listes!$A$57,""))))))</f>
        <v/>
      </c>
      <c r="P327" s="133"/>
      <c r="Q327" s="84">
        <f t="shared" si="24"/>
        <v>0</v>
      </c>
      <c r="R327" s="58">
        <f t="shared" si="25"/>
        <v>0</v>
      </c>
    </row>
    <row r="328" spans="1:18" ht="20.100000000000001" customHeight="1" x14ac:dyDescent="0.25">
      <c r="A328" s="70">
        <v>322</v>
      </c>
      <c r="B328" s="53" t="str">
        <f>IF('Dépenses sur Factures'!B328="","",'Dépenses sur Factures'!B328)</f>
        <v/>
      </c>
      <c r="C328" s="53" t="str">
        <f>IF('Dépenses sur Factures'!C328="","",'Dépenses sur Factures'!C328)</f>
        <v/>
      </c>
      <c r="D328" s="53" t="str">
        <f>IF('Dépenses sur Factures'!D328="","",'Dépenses sur Factures'!D328)</f>
        <v/>
      </c>
      <c r="E328" s="53" t="str">
        <f>IF('Dépenses sur Factures'!E328="","",'Dépenses sur Factures'!E328)</f>
        <v/>
      </c>
      <c r="F328" s="96" t="str">
        <f>IF('Dépenses sur Factures'!F328="","",'Dépenses sur Factures'!F328)</f>
        <v/>
      </c>
      <c r="G328" s="96" t="str">
        <f>IF('Dépenses sur Factures'!G328="","",'Dépenses sur Factures'!G328)</f>
        <v/>
      </c>
      <c r="H328" s="54" t="str">
        <f>IF('Dépenses sur Factures'!H328="","",'Dépenses sur Factures'!H328)</f>
        <v/>
      </c>
      <c r="I328" s="126"/>
      <c r="J328" s="129" t="str">
        <f t="shared" ref="J328:J391" si="26">IF(I328="KO","",IF(I328="","",F328))</f>
        <v/>
      </c>
      <c r="K328" s="129" t="str">
        <f t="shared" ref="K328:K391" si="27">IF(I328="KO","",IF(I328="","",G328))</f>
        <v/>
      </c>
      <c r="L328" s="85"/>
      <c r="M328" s="236"/>
      <c r="N328" s="87"/>
      <c r="O328" s="137" t="str">
        <f>IF(AND(OR(I328="KO",L328&lt;&gt;""),OR(I328="",J328="",K328="")),Listes!$A$52,IF(AND(L328="",I328&lt;&gt;""),Listes!$A$53,IF(AND(H328&lt;L328,N328=""),Listes!$A$54,IF(AND(K328&lt;J328,N328=""),Listes!$A$55,IF(AND(L328&lt;&gt;"",L328&lt;H328,M328=""),Listes!$A$56,IF(AND(P328="",OR(I328&lt;&gt;"",J328&lt;&gt;"",K328&lt;&gt;"")),Listes!$A$57,""))))))</f>
        <v/>
      </c>
      <c r="P328" s="133"/>
      <c r="Q328" s="84">
        <f t="shared" ref="Q328:Q391" si="28">IF(AND(P328="Oui",E328="Achat de véhicule"),MIN(L328,40000),0)</f>
        <v>0</v>
      </c>
      <c r="R328" s="58">
        <f t="shared" ref="R328:R391" si="29">IF(AND(B328&lt;&gt;"",P328&lt;&gt;"Oui"),1,0)</f>
        <v>0</v>
      </c>
    </row>
    <row r="329" spans="1:18" ht="20.100000000000001" customHeight="1" x14ac:dyDescent="0.25">
      <c r="A329" s="70">
        <v>323</v>
      </c>
      <c r="B329" s="53" t="str">
        <f>IF('Dépenses sur Factures'!B329="","",'Dépenses sur Factures'!B329)</f>
        <v/>
      </c>
      <c r="C329" s="53" t="str">
        <f>IF('Dépenses sur Factures'!C329="","",'Dépenses sur Factures'!C329)</f>
        <v/>
      </c>
      <c r="D329" s="53" t="str">
        <f>IF('Dépenses sur Factures'!D329="","",'Dépenses sur Factures'!D329)</f>
        <v/>
      </c>
      <c r="E329" s="53" t="str">
        <f>IF('Dépenses sur Factures'!E329="","",'Dépenses sur Factures'!E329)</f>
        <v/>
      </c>
      <c r="F329" s="96" t="str">
        <f>IF('Dépenses sur Factures'!F329="","",'Dépenses sur Factures'!F329)</f>
        <v/>
      </c>
      <c r="G329" s="96" t="str">
        <f>IF('Dépenses sur Factures'!G329="","",'Dépenses sur Factures'!G329)</f>
        <v/>
      </c>
      <c r="H329" s="54" t="str">
        <f>IF('Dépenses sur Factures'!H329="","",'Dépenses sur Factures'!H329)</f>
        <v/>
      </c>
      <c r="I329" s="126"/>
      <c r="J329" s="129" t="str">
        <f t="shared" si="26"/>
        <v/>
      </c>
      <c r="K329" s="129" t="str">
        <f t="shared" si="27"/>
        <v/>
      </c>
      <c r="L329" s="85"/>
      <c r="M329" s="236"/>
      <c r="N329" s="87"/>
      <c r="O329" s="137" t="str">
        <f>IF(AND(OR(I329="KO",L329&lt;&gt;""),OR(I329="",J329="",K329="")),Listes!$A$52,IF(AND(L329="",I329&lt;&gt;""),Listes!$A$53,IF(AND(H329&lt;L329,N329=""),Listes!$A$54,IF(AND(K329&lt;J329,N329=""),Listes!$A$55,IF(AND(L329&lt;&gt;"",L329&lt;H329,M329=""),Listes!$A$56,IF(AND(P329="",OR(I329&lt;&gt;"",J329&lt;&gt;"",K329&lt;&gt;"")),Listes!$A$57,""))))))</f>
        <v/>
      </c>
      <c r="P329" s="133"/>
      <c r="Q329" s="84">
        <f t="shared" si="28"/>
        <v>0</v>
      </c>
      <c r="R329" s="58">
        <f t="shared" si="29"/>
        <v>0</v>
      </c>
    </row>
    <row r="330" spans="1:18" ht="20.100000000000001" customHeight="1" x14ac:dyDescent="0.25">
      <c r="A330" s="70">
        <v>324</v>
      </c>
      <c r="B330" s="53" t="str">
        <f>IF('Dépenses sur Factures'!B330="","",'Dépenses sur Factures'!B330)</f>
        <v/>
      </c>
      <c r="C330" s="53" t="str">
        <f>IF('Dépenses sur Factures'!C330="","",'Dépenses sur Factures'!C330)</f>
        <v/>
      </c>
      <c r="D330" s="53" t="str">
        <f>IF('Dépenses sur Factures'!D330="","",'Dépenses sur Factures'!D330)</f>
        <v/>
      </c>
      <c r="E330" s="53" t="str">
        <f>IF('Dépenses sur Factures'!E330="","",'Dépenses sur Factures'!E330)</f>
        <v/>
      </c>
      <c r="F330" s="96" t="str">
        <f>IF('Dépenses sur Factures'!F330="","",'Dépenses sur Factures'!F330)</f>
        <v/>
      </c>
      <c r="G330" s="96" t="str">
        <f>IF('Dépenses sur Factures'!G330="","",'Dépenses sur Factures'!G330)</f>
        <v/>
      </c>
      <c r="H330" s="54" t="str">
        <f>IF('Dépenses sur Factures'!H330="","",'Dépenses sur Factures'!H330)</f>
        <v/>
      </c>
      <c r="I330" s="126"/>
      <c r="J330" s="129" t="str">
        <f t="shared" si="26"/>
        <v/>
      </c>
      <c r="K330" s="129" t="str">
        <f t="shared" si="27"/>
        <v/>
      </c>
      <c r="L330" s="85"/>
      <c r="M330" s="236"/>
      <c r="N330" s="87"/>
      <c r="O330" s="137" t="str">
        <f>IF(AND(OR(I330="KO",L330&lt;&gt;""),OR(I330="",J330="",K330="")),Listes!$A$52,IF(AND(L330="",I330&lt;&gt;""),Listes!$A$53,IF(AND(H330&lt;L330,N330=""),Listes!$A$54,IF(AND(K330&lt;J330,N330=""),Listes!$A$55,IF(AND(L330&lt;&gt;"",L330&lt;H330,M330=""),Listes!$A$56,IF(AND(P330="",OR(I330&lt;&gt;"",J330&lt;&gt;"",K330&lt;&gt;"")),Listes!$A$57,""))))))</f>
        <v/>
      </c>
      <c r="P330" s="133"/>
      <c r="Q330" s="84">
        <f t="shared" si="28"/>
        <v>0</v>
      </c>
      <c r="R330" s="58">
        <f t="shared" si="29"/>
        <v>0</v>
      </c>
    </row>
    <row r="331" spans="1:18" ht="20.100000000000001" customHeight="1" x14ac:dyDescent="0.25">
      <c r="A331" s="70">
        <v>325</v>
      </c>
      <c r="B331" s="53" t="str">
        <f>IF('Dépenses sur Factures'!B331="","",'Dépenses sur Factures'!B331)</f>
        <v/>
      </c>
      <c r="C331" s="53" t="str">
        <f>IF('Dépenses sur Factures'!C331="","",'Dépenses sur Factures'!C331)</f>
        <v/>
      </c>
      <c r="D331" s="53" t="str">
        <f>IF('Dépenses sur Factures'!D331="","",'Dépenses sur Factures'!D331)</f>
        <v/>
      </c>
      <c r="E331" s="53" t="str">
        <f>IF('Dépenses sur Factures'!E331="","",'Dépenses sur Factures'!E331)</f>
        <v/>
      </c>
      <c r="F331" s="96" t="str">
        <f>IF('Dépenses sur Factures'!F331="","",'Dépenses sur Factures'!F331)</f>
        <v/>
      </c>
      <c r="G331" s="96" t="str">
        <f>IF('Dépenses sur Factures'!G331="","",'Dépenses sur Factures'!G331)</f>
        <v/>
      </c>
      <c r="H331" s="54" t="str">
        <f>IF('Dépenses sur Factures'!H331="","",'Dépenses sur Factures'!H331)</f>
        <v/>
      </c>
      <c r="I331" s="126"/>
      <c r="J331" s="129" t="str">
        <f t="shared" si="26"/>
        <v/>
      </c>
      <c r="K331" s="129" t="str">
        <f t="shared" si="27"/>
        <v/>
      </c>
      <c r="L331" s="85"/>
      <c r="M331" s="236"/>
      <c r="N331" s="87"/>
      <c r="O331" s="137" t="str">
        <f>IF(AND(OR(I331="KO",L331&lt;&gt;""),OR(I331="",J331="",K331="")),Listes!$A$52,IF(AND(L331="",I331&lt;&gt;""),Listes!$A$53,IF(AND(H331&lt;L331,N331=""),Listes!$A$54,IF(AND(K331&lt;J331,N331=""),Listes!$A$55,IF(AND(L331&lt;&gt;"",L331&lt;H331,M331=""),Listes!$A$56,IF(AND(P331="",OR(I331&lt;&gt;"",J331&lt;&gt;"",K331&lt;&gt;"")),Listes!$A$57,""))))))</f>
        <v/>
      </c>
      <c r="P331" s="133"/>
      <c r="Q331" s="84">
        <f t="shared" si="28"/>
        <v>0</v>
      </c>
      <c r="R331" s="58">
        <f t="shared" si="29"/>
        <v>0</v>
      </c>
    </row>
    <row r="332" spans="1:18" ht="20.100000000000001" customHeight="1" x14ac:dyDescent="0.25">
      <c r="A332" s="70">
        <v>326</v>
      </c>
      <c r="B332" s="53" t="str">
        <f>IF('Dépenses sur Factures'!B332="","",'Dépenses sur Factures'!B332)</f>
        <v/>
      </c>
      <c r="C332" s="53" t="str">
        <f>IF('Dépenses sur Factures'!C332="","",'Dépenses sur Factures'!C332)</f>
        <v/>
      </c>
      <c r="D332" s="53" t="str">
        <f>IF('Dépenses sur Factures'!D332="","",'Dépenses sur Factures'!D332)</f>
        <v/>
      </c>
      <c r="E332" s="53" t="str">
        <f>IF('Dépenses sur Factures'!E332="","",'Dépenses sur Factures'!E332)</f>
        <v/>
      </c>
      <c r="F332" s="96" t="str">
        <f>IF('Dépenses sur Factures'!F332="","",'Dépenses sur Factures'!F332)</f>
        <v/>
      </c>
      <c r="G332" s="96" t="str">
        <f>IF('Dépenses sur Factures'!G332="","",'Dépenses sur Factures'!G332)</f>
        <v/>
      </c>
      <c r="H332" s="54" t="str">
        <f>IF('Dépenses sur Factures'!H332="","",'Dépenses sur Factures'!H332)</f>
        <v/>
      </c>
      <c r="I332" s="126"/>
      <c r="J332" s="129" t="str">
        <f t="shared" si="26"/>
        <v/>
      </c>
      <c r="K332" s="129" t="str">
        <f t="shared" si="27"/>
        <v/>
      </c>
      <c r="L332" s="85"/>
      <c r="M332" s="236"/>
      <c r="N332" s="87"/>
      <c r="O332" s="137" t="str">
        <f>IF(AND(OR(I332="KO",L332&lt;&gt;""),OR(I332="",J332="",K332="")),Listes!$A$52,IF(AND(L332="",I332&lt;&gt;""),Listes!$A$53,IF(AND(H332&lt;L332,N332=""),Listes!$A$54,IF(AND(K332&lt;J332,N332=""),Listes!$A$55,IF(AND(L332&lt;&gt;"",L332&lt;H332,M332=""),Listes!$A$56,IF(AND(P332="",OR(I332&lt;&gt;"",J332&lt;&gt;"",K332&lt;&gt;"")),Listes!$A$57,""))))))</f>
        <v/>
      </c>
      <c r="P332" s="133"/>
      <c r="Q332" s="84">
        <f t="shared" si="28"/>
        <v>0</v>
      </c>
      <c r="R332" s="58">
        <f t="shared" si="29"/>
        <v>0</v>
      </c>
    </row>
    <row r="333" spans="1:18" ht="20.100000000000001" customHeight="1" x14ac:dyDescent="0.25">
      <c r="A333" s="70">
        <v>327</v>
      </c>
      <c r="B333" s="53" t="str">
        <f>IF('Dépenses sur Factures'!B333="","",'Dépenses sur Factures'!B333)</f>
        <v/>
      </c>
      <c r="C333" s="53" t="str">
        <f>IF('Dépenses sur Factures'!C333="","",'Dépenses sur Factures'!C333)</f>
        <v/>
      </c>
      <c r="D333" s="53" t="str">
        <f>IF('Dépenses sur Factures'!D333="","",'Dépenses sur Factures'!D333)</f>
        <v/>
      </c>
      <c r="E333" s="53" t="str">
        <f>IF('Dépenses sur Factures'!E333="","",'Dépenses sur Factures'!E333)</f>
        <v/>
      </c>
      <c r="F333" s="96" t="str">
        <f>IF('Dépenses sur Factures'!F333="","",'Dépenses sur Factures'!F333)</f>
        <v/>
      </c>
      <c r="G333" s="96" t="str">
        <f>IF('Dépenses sur Factures'!G333="","",'Dépenses sur Factures'!G333)</f>
        <v/>
      </c>
      <c r="H333" s="54" t="str">
        <f>IF('Dépenses sur Factures'!H333="","",'Dépenses sur Factures'!H333)</f>
        <v/>
      </c>
      <c r="I333" s="126"/>
      <c r="J333" s="129" t="str">
        <f t="shared" si="26"/>
        <v/>
      </c>
      <c r="K333" s="129" t="str">
        <f t="shared" si="27"/>
        <v/>
      </c>
      <c r="L333" s="85"/>
      <c r="M333" s="236"/>
      <c r="N333" s="87"/>
      <c r="O333" s="137" t="str">
        <f>IF(AND(OR(I333="KO",L333&lt;&gt;""),OR(I333="",J333="",K333="")),Listes!$A$52,IF(AND(L333="",I333&lt;&gt;""),Listes!$A$53,IF(AND(H333&lt;L333,N333=""),Listes!$A$54,IF(AND(K333&lt;J333,N333=""),Listes!$A$55,IF(AND(L333&lt;&gt;"",L333&lt;H333,M333=""),Listes!$A$56,IF(AND(P333="",OR(I333&lt;&gt;"",J333&lt;&gt;"",K333&lt;&gt;"")),Listes!$A$57,""))))))</f>
        <v/>
      </c>
      <c r="P333" s="133"/>
      <c r="Q333" s="84">
        <f t="shared" si="28"/>
        <v>0</v>
      </c>
      <c r="R333" s="58">
        <f t="shared" si="29"/>
        <v>0</v>
      </c>
    </row>
    <row r="334" spans="1:18" ht="20.100000000000001" customHeight="1" x14ac:dyDescent="0.25">
      <c r="A334" s="70">
        <v>328</v>
      </c>
      <c r="B334" s="53" t="str">
        <f>IF('Dépenses sur Factures'!B334="","",'Dépenses sur Factures'!B334)</f>
        <v/>
      </c>
      <c r="C334" s="53" t="str">
        <f>IF('Dépenses sur Factures'!C334="","",'Dépenses sur Factures'!C334)</f>
        <v/>
      </c>
      <c r="D334" s="53" t="str">
        <f>IF('Dépenses sur Factures'!D334="","",'Dépenses sur Factures'!D334)</f>
        <v/>
      </c>
      <c r="E334" s="53" t="str">
        <f>IF('Dépenses sur Factures'!E334="","",'Dépenses sur Factures'!E334)</f>
        <v/>
      </c>
      <c r="F334" s="96" t="str">
        <f>IF('Dépenses sur Factures'!F334="","",'Dépenses sur Factures'!F334)</f>
        <v/>
      </c>
      <c r="G334" s="96" t="str">
        <f>IF('Dépenses sur Factures'!G334="","",'Dépenses sur Factures'!G334)</f>
        <v/>
      </c>
      <c r="H334" s="54" t="str">
        <f>IF('Dépenses sur Factures'!H334="","",'Dépenses sur Factures'!H334)</f>
        <v/>
      </c>
      <c r="I334" s="126"/>
      <c r="J334" s="129" t="str">
        <f t="shared" si="26"/>
        <v/>
      </c>
      <c r="K334" s="129" t="str">
        <f t="shared" si="27"/>
        <v/>
      </c>
      <c r="L334" s="85"/>
      <c r="M334" s="236"/>
      <c r="N334" s="87"/>
      <c r="O334" s="137" t="str">
        <f>IF(AND(OR(I334="KO",L334&lt;&gt;""),OR(I334="",J334="",K334="")),Listes!$A$52,IF(AND(L334="",I334&lt;&gt;""),Listes!$A$53,IF(AND(H334&lt;L334,N334=""),Listes!$A$54,IF(AND(K334&lt;J334,N334=""),Listes!$A$55,IF(AND(L334&lt;&gt;"",L334&lt;H334,M334=""),Listes!$A$56,IF(AND(P334="",OR(I334&lt;&gt;"",J334&lt;&gt;"",K334&lt;&gt;"")),Listes!$A$57,""))))))</f>
        <v/>
      </c>
      <c r="P334" s="133"/>
      <c r="Q334" s="84">
        <f t="shared" si="28"/>
        <v>0</v>
      </c>
      <c r="R334" s="58">
        <f t="shared" si="29"/>
        <v>0</v>
      </c>
    </row>
    <row r="335" spans="1:18" ht="20.100000000000001" customHeight="1" x14ac:dyDescent="0.25">
      <c r="A335" s="70">
        <v>329</v>
      </c>
      <c r="B335" s="53" t="str">
        <f>IF('Dépenses sur Factures'!B335="","",'Dépenses sur Factures'!B335)</f>
        <v/>
      </c>
      <c r="C335" s="53" t="str">
        <f>IF('Dépenses sur Factures'!C335="","",'Dépenses sur Factures'!C335)</f>
        <v/>
      </c>
      <c r="D335" s="53" t="str">
        <f>IF('Dépenses sur Factures'!D335="","",'Dépenses sur Factures'!D335)</f>
        <v/>
      </c>
      <c r="E335" s="53" t="str">
        <f>IF('Dépenses sur Factures'!E335="","",'Dépenses sur Factures'!E335)</f>
        <v/>
      </c>
      <c r="F335" s="96" t="str">
        <f>IF('Dépenses sur Factures'!F335="","",'Dépenses sur Factures'!F335)</f>
        <v/>
      </c>
      <c r="G335" s="96" t="str">
        <f>IF('Dépenses sur Factures'!G335="","",'Dépenses sur Factures'!G335)</f>
        <v/>
      </c>
      <c r="H335" s="54" t="str">
        <f>IF('Dépenses sur Factures'!H335="","",'Dépenses sur Factures'!H335)</f>
        <v/>
      </c>
      <c r="I335" s="126"/>
      <c r="J335" s="129" t="str">
        <f t="shared" si="26"/>
        <v/>
      </c>
      <c r="K335" s="129" t="str">
        <f t="shared" si="27"/>
        <v/>
      </c>
      <c r="L335" s="85"/>
      <c r="M335" s="236"/>
      <c r="N335" s="87"/>
      <c r="O335" s="137" t="str">
        <f>IF(AND(OR(I335="KO",L335&lt;&gt;""),OR(I335="",J335="",K335="")),Listes!$A$52,IF(AND(L335="",I335&lt;&gt;""),Listes!$A$53,IF(AND(H335&lt;L335,N335=""),Listes!$A$54,IF(AND(K335&lt;J335,N335=""),Listes!$A$55,IF(AND(L335&lt;&gt;"",L335&lt;H335,M335=""),Listes!$A$56,IF(AND(P335="",OR(I335&lt;&gt;"",J335&lt;&gt;"",K335&lt;&gt;"")),Listes!$A$57,""))))))</f>
        <v/>
      </c>
      <c r="P335" s="133"/>
      <c r="Q335" s="84">
        <f t="shared" si="28"/>
        <v>0</v>
      </c>
      <c r="R335" s="58">
        <f t="shared" si="29"/>
        <v>0</v>
      </c>
    </row>
    <row r="336" spans="1:18" ht="20.100000000000001" customHeight="1" x14ac:dyDescent="0.25">
      <c r="A336" s="70">
        <v>330</v>
      </c>
      <c r="B336" s="53" t="str">
        <f>IF('Dépenses sur Factures'!B336="","",'Dépenses sur Factures'!B336)</f>
        <v/>
      </c>
      <c r="C336" s="53" t="str">
        <f>IF('Dépenses sur Factures'!C336="","",'Dépenses sur Factures'!C336)</f>
        <v/>
      </c>
      <c r="D336" s="53" t="str">
        <f>IF('Dépenses sur Factures'!D336="","",'Dépenses sur Factures'!D336)</f>
        <v/>
      </c>
      <c r="E336" s="53" t="str">
        <f>IF('Dépenses sur Factures'!E336="","",'Dépenses sur Factures'!E336)</f>
        <v/>
      </c>
      <c r="F336" s="96" t="str">
        <f>IF('Dépenses sur Factures'!F336="","",'Dépenses sur Factures'!F336)</f>
        <v/>
      </c>
      <c r="G336" s="96" t="str">
        <f>IF('Dépenses sur Factures'!G336="","",'Dépenses sur Factures'!G336)</f>
        <v/>
      </c>
      <c r="H336" s="54" t="str">
        <f>IF('Dépenses sur Factures'!H336="","",'Dépenses sur Factures'!H336)</f>
        <v/>
      </c>
      <c r="I336" s="126"/>
      <c r="J336" s="129" t="str">
        <f t="shared" si="26"/>
        <v/>
      </c>
      <c r="K336" s="129" t="str">
        <f t="shared" si="27"/>
        <v/>
      </c>
      <c r="L336" s="85"/>
      <c r="M336" s="236"/>
      <c r="N336" s="87"/>
      <c r="O336" s="137" t="str">
        <f>IF(AND(OR(I336="KO",L336&lt;&gt;""),OR(I336="",J336="",K336="")),Listes!$A$52,IF(AND(L336="",I336&lt;&gt;""),Listes!$A$53,IF(AND(H336&lt;L336,N336=""),Listes!$A$54,IF(AND(K336&lt;J336,N336=""),Listes!$A$55,IF(AND(L336&lt;&gt;"",L336&lt;H336,M336=""),Listes!$A$56,IF(AND(P336="",OR(I336&lt;&gt;"",J336&lt;&gt;"",K336&lt;&gt;"")),Listes!$A$57,""))))))</f>
        <v/>
      </c>
      <c r="P336" s="133"/>
      <c r="Q336" s="84">
        <f t="shared" si="28"/>
        <v>0</v>
      </c>
      <c r="R336" s="58">
        <f t="shared" si="29"/>
        <v>0</v>
      </c>
    </row>
    <row r="337" spans="1:18" ht="20.100000000000001" customHeight="1" x14ac:dyDescent="0.25">
      <c r="A337" s="70">
        <v>331</v>
      </c>
      <c r="B337" s="53" t="str">
        <f>IF('Dépenses sur Factures'!B337="","",'Dépenses sur Factures'!B337)</f>
        <v/>
      </c>
      <c r="C337" s="53" t="str">
        <f>IF('Dépenses sur Factures'!C337="","",'Dépenses sur Factures'!C337)</f>
        <v/>
      </c>
      <c r="D337" s="53" t="str">
        <f>IF('Dépenses sur Factures'!D337="","",'Dépenses sur Factures'!D337)</f>
        <v/>
      </c>
      <c r="E337" s="53" t="str">
        <f>IF('Dépenses sur Factures'!E337="","",'Dépenses sur Factures'!E337)</f>
        <v/>
      </c>
      <c r="F337" s="96" t="str">
        <f>IF('Dépenses sur Factures'!F337="","",'Dépenses sur Factures'!F337)</f>
        <v/>
      </c>
      <c r="G337" s="96" t="str">
        <f>IF('Dépenses sur Factures'!G337="","",'Dépenses sur Factures'!G337)</f>
        <v/>
      </c>
      <c r="H337" s="54" t="str">
        <f>IF('Dépenses sur Factures'!H337="","",'Dépenses sur Factures'!H337)</f>
        <v/>
      </c>
      <c r="I337" s="126"/>
      <c r="J337" s="129" t="str">
        <f t="shared" si="26"/>
        <v/>
      </c>
      <c r="K337" s="129" t="str">
        <f t="shared" si="27"/>
        <v/>
      </c>
      <c r="L337" s="85"/>
      <c r="M337" s="236"/>
      <c r="N337" s="87"/>
      <c r="O337" s="137" t="str">
        <f>IF(AND(OR(I337="KO",L337&lt;&gt;""),OR(I337="",J337="",K337="")),Listes!$A$52,IF(AND(L337="",I337&lt;&gt;""),Listes!$A$53,IF(AND(H337&lt;L337,N337=""),Listes!$A$54,IF(AND(K337&lt;J337,N337=""),Listes!$A$55,IF(AND(L337&lt;&gt;"",L337&lt;H337,M337=""),Listes!$A$56,IF(AND(P337="",OR(I337&lt;&gt;"",J337&lt;&gt;"",K337&lt;&gt;"")),Listes!$A$57,""))))))</f>
        <v/>
      </c>
      <c r="P337" s="133"/>
      <c r="Q337" s="84">
        <f t="shared" si="28"/>
        <v>0</v>
      </c>
      <c r="R337" s="58">
        <f t="shared" si="29"/>
        <v>0</v>
      </c>
    </row>
    <row r="338" spans="1:18" ht="20.100000000000001" customHeight="1" x14ac:dyDescent="0.25">
      <c r="A338" s="70">
        <v>332</v>
      </c>
      <c r="B338" s="53" t="str">
        <f>IF('Dépenses sur Factures'!B338="","",'Dépenses sur Factures'!B338)</f>
        <v/>
      </c>
      <c r="C338" s="53" t="str">
        <f>IF('Dépenses sur Factures'!C338="","",'Dépenses sur Factures'!C338)</f>
        <v/>
      </c>
      <c r="D338" s="53" t="str">
        <f>IF('Dépenses sur Factures'!D338="","",'Dépenses sur Factures'!D338)</f>
        <v/>
      </c>
      <c r="E338" s="53" t="str">
        <f>IF('Dépenses sur Factures'!E338="","",'Dépenses sur Factures'!E338)</f>
        <v/>
      </c>
      <c r="F338" s="96" t="str">
        <f>IF('Dépenses sur Factures'!F338="","",'Dépenses sur Factures'!F338)</f>
        <v/>
      </c>
      <c r="G338" s="96" t="str">
        <f>IF('Dépenses sur Factures'!G338="","",'Dépenses sur Factures'!G338)</f>
        <v/>
      </c>
      <c r="H338" s="54" t="str">
        <f>IF('Dépenses sur Factures'!H338="","",'Dépenses sur Factures'!H338)</f>
        <v/>
      </c>
      <c r="I338" s="126"/>
      <c r="J338" s="129" t="str">
        <f t="shared" si="26"/>
        <v/>
      </c>
      <c r="K338" s="129" t="str">
        <f t="shared" si="27"/>
        <v/>
      </c>
      <c r="L338" s="85"/>
      <c r="M338" s="236"/>
      <c r="N338" s="87"/>
      <c r="O338" s="137" t="str">
        <f>IF(AND(OR(I338="KO",L338&lt;&gt;""),OR(I338="",J338="",K338="")),Listes!$A$52,IF(AND(L338="",I338&lt;&gt;""),Listes!$A$53,IF(AND(H338&lt;L338,N338=""),Listes!$A$54,IF(AND(K338&lt;J338,N338=""),Listes!$A$55,IF(AND(L338&lt;&gt;"",L338&lt;H338,M338=""),Listes!$A$56,IF(AND(P338="",OR(I338&lt;&gt;"",J338&lt;&gt;"",K338&lt;&gt;"")),Listes!$A$57,""))))))</f>
        <v/>
      </c>
      <c r="P338" s="133"/>
      <c r="Q338" s="84">
        <f t="shared" si="28"/>
        <v>0</v>
      </c>
      <c r="R338" s="58">
        <f t="shared" si="29"/>
        <v>0</v>
      </c>
    </row>
    <row r="339" spans="1:18" ht="20.100000000000001" customHeight="1" x14ac:dyDescent="0.25">
      <c r="A339" s="70">
        <v>333</v>
      </c>
      <c r="B339" s="53" t="str">
        <f>IF('Dépenses sur Factures'!B339="","",'Dépenses sur Factures'!B339)</f>
        <v/>
      </c>
      <c r="C339" s="53" t="str">
        <f>IF('Dépenses sur Factures'!C339="","",'Dépenses sur Factures'!C339)</f>
        <v/>
      </c>
      <c r="D339" s="53" t="str">
        <f>IF('Dépenses sur Factures'!D339="","",'Dépenses sur Factures'!D339)</f>
        <v/>
      </c>
      <c r="E339" s="53" t="str">
        <f>IF('Dépenses sur Factures'!E339="","",'Dépenses sur Factures'!E339)</f>
        <v/>
      </c>
      <c r="F339" s="96" t="str">
        <f>IF('Dépenses sur Factures'!F339="","",'Dépenses sur Factures'!F339)</f>
        <v/>
      </c>
      <c r="G339" s="96" t="str">
        <f>IF('Dépenses sur Factures'!G339="","",'Dépenses sur Factures'!G339)</f>
        <v/>
      </c>
      <c r="H339" s="54" t="str">
        <f>IF('Dépenses sur Factures'!H339="","",'Dépenses sur Factures'!H339)</f>
        <v/>
      </c>
      <c r="I339" s="126"/>
      <c r="J339" s="129" t="str">
        <f t="shared" si="26"/>
        <v/>
      </c>
      <c r="K339" s="129" t="str">
        <f t="shared" si="27"/>
        <v/>
      </c>
      <c r="L339" s="85"/>
      <c r="M339" s="236"/>
      <c r="N339" s="87"/>
      <c r="O339" s="137" t="str">
        <f>IF(AND(OR(I339="KO",L339&lt;&gt;""),OR(I339="",J339="",K339="")),Listes!$A$52,IF(AND(L339="",I339&lt;&gt;""),Listes!$A$53,IF(AND(H339&lt;L339,N339=""),Listes!$A$54,IF(AND(K339&lt;J339,N339=""),Listes!$A$55,IF(AND(L339&lt;&gt;"",L339&lt;H339,M339=""),Listes!$A$56,IF(AND(P339="",OR(I339&lt;&gt;"",J339&lt;&gt;"",K339&lt;&gt;"")),Listes!$A$57,""))))))</f>
        <v/>
      </c>
      <c r="P339" s="133"/>
      <c r="Q339" s="84">
        <f t="shared" si="28"/>
        <v>0</v>
      </c>
      <c r="R339" s="58">
        <f t="shared" si="29"/>
        <v>0</v>
      </c>
    </row>
    <row r="340" spans="1:18" ht="20.100000000000001" customHeight="1" x14ac:dyDescent="0.25">
      <c r="A340" s="70">
        <v>334</v>
      </c>
      <c r="B340" s="53" t="str">
        <f>IF('Dépenses sur Factures'!B340="","",'Dépenses sur Factures'!B340)</f>
        <v/>
      </c>
      <c r="C340" s="53" t="str">
        <f>IF('Dépenses sur Factures'!C340="","",'Dépenses sur Factures'!C340)</f>
        <v/>
      </c>
      <c r="D340" s="53" t="str">
        <f>IF('Dépenses sur Factures'!D340="","",'Dépenses sur Factures'!D340)</f>
        <v/>
      </c>
      <c r="E340" s="53" t="str">
        <f>IF('Dépenses sur Factures'!E340="","",'Dépenses sur Factures'!E340)</f>
        <v/>
      </c>
      <c r="F340" s="96" t="str">
        <f>IF('Dépenses sur Factures'!F340="","",'Dépenses sur Factures'!F340)</f>
        <v/>
      </c>
      <c r="G340" s="96" t="str">
        <f>IF('Dépenses sur Factures'!G340="","",'Dépenses sur Factures'!G340)</f>
        <v/>
      </c>
      <c r="H340" s="54" t="str">
        <f>IF('Dépenses sur Factures'!H340="","",'Dépenses sur Factures'!H340)</f>
        <v/>
      </c>
      <c r="I340" s="126"/>
      <c r="J340" s="129" t="str">
        <f t="shared" si="26"/>
        <v/>
      </c>
      <c r="K340" s="129" t="str">
        <f t="shared" si="27"/>
        <v/>
      </c>
      <c r="L340" s="85"/>
      <c r="M340" s="236"/>
      <c r="N340" s="87"/>
      <c r="O340" s="137" t="str">
        <f>IF(AND(OR(I340="KO",L340&lt;&gt;""),OR(I340="",J340="",K340="")),Listes!$A$52,IF(AND(L340="",I340&lt;&gt;""),Listes!$A$53,IF(AND(H340&lt;L340,N340=""),Listes!$A$54,IF(AND(K340&lt;J340,N340=""),Listes!$A$55,IF(AND(L340&lt;&gt;"",L340&lt;H340,M340=""),Listes!$A$56,IF(AND(P340="",OR(I340&lt;&gt;"",J340&lt;&gt;"",K340&lt;&gt;"")),Listes!$A$57,""))))))</f>
        <v/>
      </c>
      <c r="P340" s="133"/>
      <c r="Q340" s="84">
        <f t="shared" si="28"/>
        <v>0</v>
      </c>
      <c r="R340" s="58">
        <f t="shared" si="29"/>
        <v>0</v>
      </c>
    </row>
    <row r="341" spans="1:18" ht="20.100000000000001" customHeight="1" x14ac:dyDescent="0.25">
      <c r="A341" s="70">
        <v>335</v>
      </c>
      <c r="B341" s="53" t="str">
        <f>IF('Dépenses sur Factures'!B341="","",'Dépenses sur Factures'!B341)</f>
        <v/>
      </c>
      <c r="C341" s="53" t="str">
        <f>IF('Dépenses sur Factures'!C341="","",'Dépenses sur Factures'!C341)</f>
        <v/>
      </c>
      <c r="D341" s="53" t="str">
        <f>IF('Dépenses sur Factures'!D341="","",'Dépenses sur Factures'!D341)</f>
        <v/>
      </c>
      <c r="E341" s="53" t="str">
        <f>IF('Dépenses sur Factures'!E341="","",'Dépenses sur Factures'!E341)</f>
        <v/>
      </c>
      <c r="F341" s="96" t="str">
        <f>IF('Dépenses sur Factures'!F341="","",'Dépenses sur Factures'!F341)</f>
        <v/>
      </c>
      <c r="G341" s="96" t="str">
        <f>IF('Dépenses sur Factures'!G341="","",'Dépenses sur Factures'!G341)</f>
        <v/>
      </c>
      <c r="H341" s="54" t="str">
        <f>IF('Dépenses sur Factures'!H341="","",'Dépenses sur Factures'!H341)</f>
        <v/>
      </c>
      <c r="I341" s="126"/>
      <c r="J341" s="129" t="str">
        <f t="shared" si="26"/>
        <v/>
      </c>
      <c r="K341" s="129" t="str">
        <f t="shared" si="27"/>
        <v/>
      </c>
      <c r="L341" s="85"/>
      <c r="M341" s="236"/>
      <c r="N341" s="87"/>
      <c r="O341" s="137" t="str">
        <f>IF(AND(OR(I341="KO",L341&lt;&gt;""),OR(I341="",J341="",K341="")),Listes!$A$52,IF(AND(L341="",I341&lt;&gt;""),Listes!$A$53,IF(AND(H341&lt;L341,N341=""),Listes!$A$54,IF(AND(K341&lt;J341,N341=""),Listes!$A$55,IF(AND(L341&lt;&gt;"",L341&lt;H341,M341=""),Listes!$A$56,IF(AND(P341="",OR(I341&lt;&gt;"",J341&lt;&gt;"",K341&lt;&gt;"")),Listes!$A$57,""))))))</f>
        <v/>
      </c>
      <c r="P341" s="133"/>
      <c r="Q341" s="84">
        <f t="shared" si="28"/>
        <v>0</v>
      </c>
      <c r="R341" s="58">
        <f t="shared" si="29"/>
        <v>0</v>
      </c>
    </row>
    <row r="342" spans="1:18" ht="20.100000000000001" customHeight="1" x14ac:dyDescent="0.25">
      <c r="A342" s="70">
        <v>336</v>
      </c>
      <c r="B342" s="53" t="str">
        <f>IF('Dépenses sur Factures'!B342="","",'Dépenses sur Factures'!B342)</f>
        <v/>
      </c>
      <c r="C342" s="53" t="str">
        <f>IF('Dépenses sur Factures'!C342="","",'Dépenses sur Factures'!C342)</f>
        <v/>
      </c>
      <c r="D342" s="53" t="str">
        <f>IF('Dépenses sur Factures'!D342="","",'Dépenses sur Factures'!D342)</f>
        <v/>
      </c>
      <c r="E342" s="53" t="str">
        <f>IF('Dépenses sur Factures'!E342="","",'Dépenses sur Factures'!E342)</f>
        <v/>
      </c>
      <c r="F342" s="96" t="str">
        <f>IF('Dépenses sur Factures'!F342="","",'Dépenses sur Factures'!F342)</f>
        <v/>
      </c>
      <c r="G342" s="96" t="str">
        <f>IF('Dépenses sur Factures'!G342="","",'Dépenses sur Factures'!G342)</f>
        <v/>
      </c>
      <c r="H342" s="54" t="str">
        <f>IF('Dépenses sur Factures'!H342="","",'Dépenses sur Factures'!H342)</f>
        <v/>
      </c>
      <c r="I342" s="126"/>
      <c r="J342" s="129" t="str">
        <f t="shared" si="26"/>
        <v/>
      </c>
      <c r="K342" s="129" t="str">
        <f t="shared" si="27"/>
        <v/>
      </c>
      <c r="L342" s="85"/>
      <c r="M342" s="236"/>
      <c r="N342" s="87"/>
      <c r="O342" s="137" t="str">
        <f>IF(AND(OR(I342="KO",L342&lt;&gt;""),OR(I342="",J342="",K342="")),Listes!$A$52,IF(AND(L342="",I342&lt;&gt;""),Listes!$A$53,IF(AND(H342&lt;L342,N342=""),Listes!$A$54,IF(AND(K342&lt;J342,N342=""),Listes!$A$55,IF(AND(L342&lt;&gt;"",L342&lt;H342,M342=""),Listes!$A$56,IF(AND(P342="",OR(I342&lt;&gt;"",J342&lt;&gt;"",K342&lt;&gt;"")),Listes!$A$57,""))))))</f>
        <v/>
      </c>
      <c r="P342" s="133"/>
      <c r="Q342" s="84">
        <f t="shared" si="28"/>
        <v>0</v>
      </c>
      <c r="R342" s="58">
        <f t="shared" si="29"/>
        <v>0</v>
      </c>
    </row>
    <row r="343" spans="1:18" ht="20.100000000000001" customHeight="1" x14ac:dyDescent="0.25">
      <c r="A343" s="70">
        <v>337</v>
      </c>
      <c r="B343" s="53" t="str">
        <f>IF('Dépenses sur Factures'!B343="","",'Dépenses sur Factures'!B343)</f>
        <v/>
      </c>
      <c r="C343" s="53" t="str">
        <f>IF('Dépenses sur Factures'!C343="","",'Dépenses sur Factures'!C343)</f>
        <v/>
      </c>
      <c r="D343" s="53" t="str">
        <f>IF('Dépenses sur Factures'!D343="","",'Dépenses sur Factures'!D343)</f>
        <v/>
      </c>
      <c r="E343" s="53" t="str">
        <f>IF('Dépenses sur Factures'!E343="","",'Dépenses sur Factures'!E343)</f>
        <v/>
      </c>
      <c r="F343" s="96" t="str">
        <f>IF('Dépenses sur Factures'!F343="","",'Dépenses sur Factures'!F343)</f>
        <v/>
      </c>
      <c r="G343" s="96" t="str">
        <f>IF('Dépenses sur Factures'!G343="","",'Dépenses sur Factures'!G343)</f>
        <v/>
      </c>
      <c r="H343" s="54" t="str">
        <f>IF('Dépenses sur Factures'!H343="","",'Dépenses sur Factures'!H343)</f>
        <v/>
      </c>
      <c r="I343" s="126"/>
      <c r="J343" s="129" t="str">
        <f t="shared" si="26"/>
        <v/>
      </c>
      <c r="K343" s="129" t="str">
        <f t="shared" si="27"/>
        <v/>
      </c>
      <c r="L343" s="85"/>
      <c r="M343" s="236"/>
      <c r="N343" s="87"/>
      <c r="O343" s="137" t="str">
        <f>IF(AND(OR(I343="KO",L343&lt;&gt;""),OR(I343="",J343="",K343="")),Listes!$A$52,IF(AND(L343="",I343&lt;&gt;""),Listes!$A$53,IF(AND(H343&lt;L343,N343=""),Listes!$A$54,IF(AND(K343&lt;J343,N343=""),Listes!$A$55,IF(AND(L343&lt;&gt;"",L343&lt;H343,M343=""),Listes!$A$56,IF(AND(P343="",OR(I343&lt;&gt;"",J343&lt;&gt;"",K343&lt;&gt;"")),Listes!$A$57,""))))))</f>
        <v/>
      </c>
      <c r="P343" s="133"/>
      <c r="Q343" s="84">
        <f t="shared" si="28"/>
        <v>0</v>
      </c>
      <c r="R343" s="58">
        <f t="shared" si="29"/>
        <v>0</v>
      </c>
    </row>
    <row r="344" spans="1:18" ht="20.100000000000001" customHeight="1" x14ac:dyDescent="0.25">
      <c r="A344" s="70">
        <v>338</v>
      </c>
      <c r="B344" s="53" t="str">
        <f>IF('Dépenses sur Factures'!B344="","",'Dépenses sur Factures'!B344)</f>
        <v/>
      </c>
      <c r="C344" s="53" t="str">
        <f>IF('Dépenses sur Factures'!C344="","",'Dépenses sur Factures'!C344)</f>
        <v/>
      </c>
      <c r="D344" s="53" t="str">
        <f>IF('Dépenses sur Factures'!D344="","",'Dépenses sur Factures'!D344)</f>
        <v/>
      </c>
      <c r="E344" s="53" t="str">
        <f>IF('Dépenses sur Factures'!E344="","",'Dépenses sur Factures'!E344)</f>
        <v/>
      </c>
      <c r="F344" s="96" t="str">
        <f>IF('Dépenses sur Factures'!F344="","",'Dépenses sur Factures'!F344)</f>
        <v/>
      </c>
      <c r="G344" s="96" t="str">
        <f>IF('Dépenses sur Factures'!G344="","",'Dépenses sur Factures'!G344)</f>
        <v/>
      </c>
      <c r="H344" s="54" t="str">
        <f>IF('Dépenses sur Factures'!H344="","",'Dépenses sur Factures'!H344)</f>
        <v/>
      </c>
      <c r="I344" s="126"/>
      <c r="J344" s="129" t="str">
        <f t="shared" si="26"/>
        <v/>
      </c>
      <c r="K344" s="129" t="str">
        <f t="shared" si="27"/>
        <v/>
      </c>
      <c r="L344" s="85"/>
      <c r="M344" s="236"/>
      <c r="N344" s="87"/>
      <c r="O344" s="137" t="str">
        <f>IF(AND(OR(I344="KO",L344&lt;&gt;""),OR(I344="",J344="",K344="")),Listes!$A$52,IF(AND(L344="",I344&lt;&gt;""),Listes!$A$53,IF(AND(H344&lt;L344,N344=""),Listes!$A$54,IF(AND(K344&lt;J344,N344=""),Listes!$A$55,IF(AND(L344&lt;&gt;"",L344&lt;H344,M344=""),Listes!$A$56,IF(AND(P344="",OR(I344&lt;&gt;"",J344&lt;&gt;"",K344&lt;&gt;"")),Listes!$A$57,""))))))</f>
        <v/>
      </c>
      <c r="P344" s="133"/>
      <c r="Q344" s="84">
        <f t="shared" si="28"/>
        <v>0</v>
      </c>
      <c r="R344" s="58">
        <f t="shared" si="29"/>
        <v>0</v>
      </c>
    </row>
    <row r="345" spans="1:18" ht="20.100000000000001" customHeight="1" x14ac:dyDescent="0.25">
      <c r="A345" s="70">
        <v>339</v>
      </c>
      <c r="B345" s="53" t="str">
        <f>IF('Dépenses sur Factures'!B345="","",'Dépenses sur Factures'!B345)</f>
        <v/>
      </c>
      <c r="C345" s="53" t="str">
        <f>IF('Dépenses sur Factures'!C345="","",'Dépenses sur Factures'!C345)</f>
        <v/>
      </c>
      <c r="D345" s="53" t="str">
        <f>IF('Dépenses sur Factures'!D345="","",'Dépenses sur Factures'!D345)</f>
        <v/>
      </c>
      <c r="E345" s="53" t="str">
        <f>IF('Dépenses sur Factures'!E345="","",'Dépenses sur Factures'!E345)</f>
        <v/>
      </c>
      <c r="F345" s="96" t="str">
        <f>IF('Dépenses sur Factures'!F345="","",'Dépenses sur Factures'!F345)</f>
        <v/>
      </c>
      <c r="G345" s="96" t="str">
        <f>IF('Dépenses sur Factures'!G345="","",'Dépenses sur Factures'!G345)</f>
        <v/>
      </c>
      <c r="H345" s="54" t="str">
        <f>IF('Dépenses sur Factures'!H345="","",'Dépenses sur Factures'!H345)</f>
        <v/>
      </c>
      <c r="I345" s="126"/>
      <c r="J345" s="129" t="str">
        <f t="shared" si="26"/>
        <v/>
      </c>
      <c r="K345" s="129" t="str">
        <f t="shared" si="27"/>
        <v/>
      </c>
      <c r="L345" s="85"/>
      <c r="M345" s="236"/>
      <c r="N345" s="87"/>
      <c r="O345" s="137" t="str">
        <f>IF(AND(OR(I345="KO",L345&lt;&gt;""),OR(I345="",J345="",K345="")),Listes!$A$52,IF(AND(L345="",I345&lt;&gt;""),Listes!$A$53,IF(AND(H345&lt;L345,N345=""),Listes!$A$54,IF(AND(K345&lt;J345,N345=""),Listes!$A$55,IF(AND(L345&lt;&gt;"",L345&lt;H345,M345=""),Listes!$A$56,IF(AND(P345="",OR(I345&lt;&gt;"",J345&lt;&gt;"",K345&lt;&gt;"")),Listes!$A$57,""))))))</f>
        <v/>
      </c>
      <c r="P345" s="133"/>
      <c r="Q345" s="84">
        <f t="shared" si="28"/>
        <v>0</v>
      </c>
      <c r="R345" s="58">
        <f t="shared" si="29"/>
        <v>0</v>
      </c>
    </row>
    <row r="346" spans="1:18" ht="20.100000000000001" customHeight="1" x14ac:dyDescent="0.25">
      <c r="A346" s="70">
        <v>340</v>
      </c>
      <c r="B346" s="53" t="str">
        <f>IF('Dépenses sur Factures'!B346="","",'Dépenses sur Factures'!B346)</f>
        <v/>
      </c>
      <c r="C346" s="53" t="str">
        <f>IF('Dépenses sur Factures'!C346="","",'Dépenses sur Factures'!C346)</f>
        <v/>
      </c>
      <c r="D346" s="53" t="str">
        <f>IF('Dépenses sur Factures'!D346="","",'Dépenses sur Factures'!D346)</f>
        <v/>
      </c>
      <c r="E346" s="53" t="str">
        <f>IF('Dépenses sur Factures'!E346="","",'Dépenses sur Factures'!E346)</f>
        <v/>
      </c>
      <c r="F346" s="96" t="str">
        <f>IF('Dépenses sur Factures'!F346="","",'Dépenses sur Factures'!F346)</f>
        <v/>
      </c>
      <c r="G346" s="96" t="str">
        <f>IF('Dépenses sur Factures'!G346="","",'Dépenses sur Factures'!G346)</f>
        <v/>
      </c>
      <c r="H346" s="54" t="str">
        <f>IF('Dépenses sur Factures'!H346="","",'Dépenses sur Factures'!H346)</f>
        <v/>
      </c>
      <c r="I346" s="126"/>
      <c r="J346" s="129" t="str">
        <f t="shared" si="26"/>
        <v/>
      </c>
      <c r="K346" s="129" t="str">
        <f t="shared" si="27"/>
        <v/>
      </c>
      <c r="L346" s="85"/>
      <c r="M346" s="236"/>
      <c r="N346" s="87"/>
      <c r="O346" s="137" t="str">
        <f>IF(AND(OR(I346="KO",L346&lt;&gt;""),OR(I346="",J346="",K346="")),Listes!$A$52,IF(AND(L346="",I346&lt;&gt;""),Listes!$A$53,IF(AND(H346&lt;L346,N346=""),Listes!$A$54,IF(AND(K346&lt;J346,N346=""),Listes!$A$55,IF(AND(L346&lt;&gt;"",L346&lt;H346,M346=""),Listes!$A$56,IF(AND(P346="",OR(I346&lt;&gt;"",J346&lt;&gt;"",K346&lt;&gt;"")),Listes!$A$57,""))))))</f>
        <v/>
      </c>
      <c r="P346" s="133"/>
      <c r="Q346" s="84">
        <f t="shared" si="28"/>
        <v>0</v>
      </c>
      <c r="R346" s="58">
        <f t="shared" si="29"/>
        <v>0</v>
      </c>
    </row>
    <row r="347" spans="1:18" ht="20.100000000000001" customHeight="1" x14ac:dyDescent="0.25">
      <c r="A347" s="70">
        <v>341</v>
      </c>
      <c r="B347" s="53" t="str">
        <f>IF('Dépenses sur Factures'!B347="","",'Dépenses sur Factures'!B347)</f>
        <v/>
      </c>
      <c r="C347" s="53" t="str">
        <f>IF('Dépenses sur Factures'!C347="","",'Dépenses sur Factures'!C347)</f>
        <v/>
      </c>
      <c r="D347" s="53" t="str">
        <f>IF('Dépenses sur Factures'!D347="","",'Dépenses sur Factures'!D347)</f>
        <v/>
      </c>
      <c r="E347" s="53" t="str">
        <f>IF('Dépenses sur Factures'!E347="","",'Dépenses sur Factures'!E347)</f>
        <v/>
      </c>
      <c r="F347" s="96" t="str">
        <f>IF('Dépenses sur Factures'!F347="","",'Dépenses sur Factures'!F347)</f>
        <v/>
      </c>
      <c r="G347" s="96" t="str">
        <f>IF('Dépenses sur Factures'!G347="","",'Dépenses sur Factures'!G347)</f>
        <v/>
      </c>
      <c r="H347" s="54" t="str">
        <f>IF('Dépenses sur Factures'!H347="","",'Dépenses sur Factures'!H347)</f>
        <v/>
      </c>
      <c r="I347" s="126"/>
      <c r="J347" s="129" t="str">
        <f t="shared" si="26"/>
        <v/>
      </c>
      <c r="K347" s="129" t="str">
        <f t="shared" si="27"/>
        <v/>
      </c>
      <c r="L347" s="85"/>
      <c r="M347" s="236"/>
      <c r="N347" s="87"/>
      <c r="O347" s="137" t="str">
        <f>IF(AND(OR(I347="KO",L347&lt;&gt;""),OR(I347="",J347="",K347="")),Listes!$A$52,IF(AND(L347="",I347&lt;&gt;""),Listes!$A$53,IF(AND(H347&lt;L347,N347=""),Listes!$A$54,IF(AND(K347&lt;J347,N347=""),Listes!$A$55,IF(AND(L347&lt;&gt;"",L347&lt;H347,M347=""),Listes!$A$56,IF(AND(P347="",OR(I347&lt;&gt;"",J347&lt;&gt;"",K347&lt;&gt;"")),Listes!$A$57,""))))))</f>
        <v/>
      </c>
      <c r="P347" s="133"/>
      <c r="Q347" s="84">
        <f t="shared" si="28"/>
        <v>0</v>
      </c>
      <c r="R347" s="58">
        <f t="shared" si="29"/>
        <v>0</v>
      </c>
    </row>
    <row r="348" spans="1:18" ht="20.100000000000001" customHeight="1" x14ac:dyDescent="0.25">
      <c r="A348" s="70">
        <v>342</v>
      </c>
      <c r="B348" s="53" t="str">
        <f>IF('Dépenses sur Factures'!B348="","",'Dépenses sur Factures'!B348)</f>
        <v/>
      </c>
      <c r="C348" s="53" t="str">
        <f>IF('Dépenses sur Factures'!C348="","",'Dépenses sur Factures'!C348)</f>
        <v/>
      </c>
      <c r="D348" s="53" t="str">
        <f>IF('Dépenses sur Factures'!D348="","",'Dépenses sur Factures'!D348)</f>
        <v/>
      </c>
      <c r="E348" s="53" t="str">
        <f>IF('Dépenses sur Factures'!E348="","",'Dépenses sur Factures'!E348)</f>
        <v/>
      </c>
      <c r="F348" s="96" t="str">
        <f>IF('Dépenses sur Factures'!F348="","",'Dépenses sur Factures'!F348)</f>
        <v/>
      </c>
      <c r="G348" s="96" t="str">
        <f>IF('Dépenses sur Factures'!G348="","",'Dépenses sur Factures'!G348)</f>
        <v/>
      </c>
      <c r="H348" s="54" t="str">
        <f>IF('Dépenses sur Factures'!H348="","",'Dépenses sur Factures'!H348)</f>
        <v/>
      </c>
      <c r="I348" s="126"/>
      <c r="J348" s="129" t="str">
        <f t="shared" si="26"/>
        <v/>
      </c>
      <c r="K348" s="129" t="str">
        <f t="shared" si="27"/>
        <v/>
      </c>
      <c r="L348" s="85"/>
      <c r="M348" s="236"/>
      <c r="N348" s="87"/>
      <c r="O348" s="137" t="str">
        <f>IF(AND(OR(I348="KO",L348&lt;&gt;""),OR(I348="",J348="",K348="")),Listes!$A$52,IF(AND(L348="",I348&lt;&gt;""),Listes!$A$53,IF(AND(H348&lt;L348,N348=""),Listes!$A$54,IF(AND(K348&lt;J348,N348=""),Listes!$A$55,IF(AND(L348&lt;&gt;"",L348&lt;H348,M348=""),Listes!$A$56,IF(AND(P348="",OR(I348&lt;&gt;"",J348&lt;&gt;"",K348&lt;&gt;"")),Listes!$A$57,""))))))</f>
        <v/>
      </c>
      <c r="P348" s="133"/>
      <c r="Q348" s="84">
        <f t="shared" si="28"/>
        <v>0</v>
      </c>
      <c r="R348" s="58">
        <f t="shared" si="29"/>
        <v>0</v>
      </c>
    </row>
    <row r="349" spans="1:18" ht="20.100000000000001" customHeight="1" x14ac:dyDescent="0.25">
      <c r="A349" s="70">
        <v>343</v>
      </c>
      <c r="B349" s="53" t="str">
        <f>IF('Dépenses sur Factures'!B349="","",'Dépenses sur Factures'!B349)</f>
        <v/>
      </c>
      <c r="C349" s="53" t="str">
        <f>IF('Dépenses sur Factures'!C349="","",'Dépenses sur Factures'!C349)</f>
        <v/>
      </c>
      <c r="D349" s="53" t="str">
        <f>IF('Dépenses sur Factures'!D349="","",'Dépenses sur Factures'!D349)</f>
        <v/>
      </c>
      <c r="E349" s="53" t="str">
        <f>IF('Dépenses sur Factures'!E349="","",'Dépenses sur Factures'!E349)</f>
        <v/>
      </c>
      <c r="F349" s="96" t="str">
        <f>IF('Dépenses sur Factures'!F349="","",'Dépenses sur Factures'!F349)</f>
        <v/>
      </c>
      <c r="G349" s="96" t="str">
        <f>IF('Dépenses sur Factures'!G349="","",'Dépenses sur Factures'!G349)</f>
        <v/>
      </c>
      <c r="H349" s="54" t="str">
        <f>IF('Dépenses sur Factures'!H349="","",'Dépenses sur Factures'!H349)</f>
        <v/>
      </c>
      <c r="I349" s="126"/>
      <c r="J349" s="129" t="str">
        <f t="shared" si="26"/>
        <v/>
      </c>
      <c r="K349" s="129" t="str">
        <f t="shared" si="27"/>
        <v/>
      </c>
      <c r="L349" s="85"/>
      <c r="M349" s="236"/>
      <c r="N349" s="87"/>
      <c r="O349" s="137" t="str">
        <f>IF(AND(OR(I349="KO",L349&lt;&gt;""),OR(I349="",J349="",K349="")),Listes!$A$52,IF(AND(L349="",I349&lt;&gt;""),Listes!$A$53,IF(AND(H349&lt;L349,N349=""),Listes!$A$54,IF(AND(K349&lt;J349,N349=""),Listes!$A$55,IF(AND(L349&lt;&gt;"",L349&lt;H349,M349=""),Listes!$A$56,IF(AND(P349="",OR(I349&lt;&gt;"",J349&lt;&gt;"",K349&lt;&gt;"")),Listes!$A$57,""))))))</f>
        <v/>
      </c>
      <c r="P349" s="133"/>
      <c r="Q349" s="84">
        <f t="shared" si="28"/>
        <v>0</v>
      </c>
      <c r="R349" s="58">
        <f t="shared" si="29"/>
        <v>0</v>
      </c>
    </row>
    <row r="350" spans="1:18" ht="20.100000000000001" customHeight="1" x14ac:dyDescent="0.25">
      <c r="A350" s="70">
        <v>344</v>
      </c>
      <c r="B350" s="53" t="str">
        <f>IF('Dépenses sur Factures'!B350="","",'Dépenses sur Factures'!B350)</f>
        <v/>
      </c>
      <c r="C350" s="53" t="str">
        <f>IF('Dépenses sur Factures'!C350="","",'Dépenses sur Factures'!C350)</f>
        <v/>
      </c>
      <c r="D350" s="53" t="str">
        <f>IF('Dépenses sur Factures'!D350="","",'Dépenses sur Factures'!D350)</f>
        <v/>
      </c>
      <c r="E350" s="53" t="str">
        <f>IF('Dépenses sur Factures'!E350="","",'Dépenses sur Factures'!E350)</f>
        <v/>
      </c>
      <c r="F350" s="96" t="str">
        <f>IF('Dépenses sur Factures'!F350="","",'Dépenses sur Factures'!F350)</f>
        <v/>
      </c>
      <c r="G350" s="96" t="str">
        <f>IF('Dépenses sur Factures'!G350="","",'Dépenses sur Factures'!G350)</f>
        <v/>
      </c>
      <c r="H350" s="54" t="str">
        <f>IF('Dépenses sur Factures'!H350="","",'Dépenses sur Factures'!H350)</f>
        <v/>
      </c>
      <c r="I350" s="126"/>
      <c r="J350" s="129" t="str">
        <f t="shared" si="26"/>
        <v/>
      </c>
      <c r="K350" s="129" t="str">
        <f t="shared" si="27"/>
        <v/>
      </c>
      <c r="L350" s="85"/>
      <c r="M350" s="236"/>
      <c r="N350" s="87"/>
      <c r="O350" s="137" t="str">
        <f>IF(AND(OR(I350="KO",L350&lt;&gt;""),OR(I350="",J350="",K350="")),Listes!$A$52,IF(AND(L350="",I350&lt;&gt;""),Listes!$A$53,IF(AND(H350&lt;L350,N350=""),Listes!$A$54,IF(AND(K350&lt;J350,N350=""),Listes!$A$55,IF(AND(L350&lt;&gt;"",L350&lt;H350,M350=""),Listes!$A$56,IF(AND(P350="",OR(I350&lt;&gt;"",J350&lt;&gt;"",K350&lt;&gt;"")),Listes!$A$57,""))))))</f>
        <v/>
      </c>
      <c r="P350" s="133"/>
      <c r="Q350" s="84">
        <f t="shared" si="28"/>
        <v>0</v>
      </c>
      <c r="R350" s="58">
        <f t="shared" si="29"/>
        <v>0</v>
      </c>
    </row>
    <row r="351" spans="1:18" ht="20.100000000000001" customHeight="1" x14ac:dyDescent="0.25">
      <c r="A351" s="70">
        <v>345</v>
      </c>
      <c r="B351" s="53" t="str">
        <f>IF('Dépenses sur Factures'!B351="","",'Dépenses sur Factures'!B351)</f>
        <v/>
      </c>
      <c r="C351" s="53" t="str">
        <f>IF('Dépenses sur Factures'!C351="","",'Dépenses sur Factures'!C351)</f>
        <v/>
      </c>
      <c r="D351" s="53" t="str">
        <f>IF('Dépenses sur Factures'!D351="","",'Dépenses sur Factures'!D351)</f>
        <v/>
      </c>
      <c r="E351" s="53" t="str">
        <f>IF('Dépenses sur Factures'!E351="","",'Dépenses sur Factures'!E351)</f>
        <v/>
      </c>
      <c r="F351" s="96" t="str">
        <f>IF('Dépenses sur Factures'!F351="","",'Dépenses sur Factures'!F351)</f>
        <v/>
      </c>
      <c r="G351" s="96" t="str">
        <f>IF('Dépenses sur Factures'!G351="","",'Dépenses sur Factures'!G351)</f>
        <v/>
      </c>
      <c r="H351" s="54" t="str">
        <f>IF('Dépenses sur Factures'!H351="","",'Dépenses sur Factures'!H351)</f>
        <v/>
      </c>
      <c r="I351" s="126"/>
      <c r="J351" s="129" t="str">
        <f t="shared" si="26"/>
        <v/>
      </c>
      <c r="K351" s="129" t="str">
        <f t="shared" si="27"/>
        <v/>
      </c>
      <c r="L351" s="85"/>
      <c r="M351" s="236"/>
      <c r="N351" s="87"/>
      <c r="O351" s="137" t="str">
        <f>IF(AND(OR(I351="KO",L351&lt;&gt;""),OR(I351="",J351="",K351="")),Listes!$A$52,IF(AND(L351="",I351&lt;&gt;""),Listes!$A$53,IF(AND(H351&lt;L351,N351=""),Listes!$A$54,IF(AND(K351&lt;J351,N351=""),Listes!$A$55,IF(AND(L351&lt;&gt;"",L351&lt;H351,M351=""),Listes!$A$56,IF(AND(P351="",OR(I351&lt;&gt;"",J351&lt;&gt;"",K351&lt;&gt;"")),Listes!$A$57,""))))))</f>
        <v/>
      </c>
      <c r="P351" s="133"/>
      <c r="Q351" s="84">
        <f t="shared" si="28"/>
        <v>0</v>
      </c>
      <c r="R351" s="58">
        <f t="shared" si="29"/>
        <v>0</v>
      </c>
    </row>
    <row r="352" spans="1:18" ht="20.100000000000001" customHeight="1" x14ac:dyDescent="0.25">
      <c r="A352" s="70">
        <v>346</v>
      </c>
      <c r="B352" s="53" t="str">
        <f>IF('Dépenses sur Factures'!B352="","",'Dépenses sur Factures'!B352)</f>
        <v/>
      </c>
      <c r="C352" s="53" t="str">
        <f>IF('Dépenses sur Factures'!C352="","",'Dépenses sur Factures'!C352)</f>
        <v/>
      </c>
      <c r="D352" s="53" t="str">
        <f>IF('Dépenses sur Factures'!D352="","",'Dépenses sur Factures'!D352)</f>
        <v/>
      </c>
      <c r="E352" s="53" t="str">
        <f>IF('Dépenses sur Factures'!E352="","",'Dépenses sur Factures'!E352)</f>
        <v/>
      </c>
      <c r="F352" s="96" t="str">
        <f>IF('Dépenses sur Factures'!F352="","",'Dépenses sur Factures'!F352)</f>
        <v/>
      </c>
      <c r="G352" s="96" t="str">
        <f>IF('Dépenses sur Factures'!G352="","",'Dépenses sur Factures'!G352)</f>
        <v/>
      </c>
      <c r="H352" s="54" t="str">
        <f>IF('Dépenses sur Factures'!H352="","",'Dépenses sur Factures'!H352)</f>
        <v/>
      </c>
      <c r="I352" s="126"/>
      <c r="J352" s="129" t="str">
        <f t="shared" si="26"/>
        <v/>
      </c>
      <c r="K352" s="129" t="str">
        <f t="shared" si="27"/>
        <v/>
      </c>
      <c r="L352" s="85"/>
      <c r="M352" s="236"/>
      <c r="N352" s="87"/>
      <c r="O352" s="137" t="str">
        <f>IF(AND(OR(I352="KO",L352&lt;&gt;""),OR(I352="",J352="",K352="")),Listes!$A$52,IF(AND(L352="",I352&lt;&gt;""),Listes!$A$53,IF(AND(H352&lt;L352,N352=""),Listes!$A$54,IF(AND(K352&lt;J352,N352=""),Listes!$A$55,IF(AND(L352&lt;&gt;"",L352&lt;H352,M352=""),Listes!$A$56,IF(AND(P352="",OR(I352&lt;&gt;"",J352&lt;&gt;"",K352&lt;&gt;"")),Listes!$A$57,""))))))</f>
        <v/>
      </c>
      <c r="P352" s="133"/>
      <c r="Q352" s="84">
        <f t="shared" si="28"/>
        <v>0</v>
      </c>
      <c r="R352" s="58">
        <f t="shared" si="29"/>
        <v>0</v>
      </c>
    </row>
    <row r="353" spans="1:18" ht="20.100000000000001" customHeight="1" x14ac:dyDescent="0.25">
      <c r="A353" s="70">
        <v>347</v>
      </c>
      <c r="B353" s="53" t="str">
        <f>IF('Dépenses sur Factures'!B353="","",'Dépenses sur Factures'!B353)</f>
        <v/>
      </c>
      <c r="C353" s="53" t="str">
        <f>IF('Dépenses sur Factures'!C353="","",'Dépenses sur Factures'!C353)</f>
        <v/>
      </c>
      <c r="D353" s="53" t="str">
        <f>IF('Dépenses sur Factures'!D353="","",'Dépenses sur Factures'!D353)</f>
        <v/>
      </c>
      <c r="E353" s="53" t="str">
        <f>IF('Dépenses sur Factures'!E353="","",'Dépenses sur Factures'!E353)</f>
        <v/>
      </c>
      <c r="F353" s="96" t="str">
        <f>IF('Dépenses sur Factures'!F353="","",'Dépenses sur Factures'!F353)</f>
        <v/>
      </c>
      <c r="G353" s="96" t="str">
        <f>IF('Dépenses sur Factures'!G353="","",'Dépenses sur Factures'!G353)</f>
        <v/>
      </c>
      <c r="H353" s="54" t="str">
        <f>IF('Dépenses sur Factures'!H353="","",'Dépenses sur Factures'!H353)</f>
        <v/>
      </c>
      <c r="I353" s="126"/>
      <c r="J353" s="129" t="str">
        <f t="shared" si="26"/>
        <v/>
      </c>
      <c r="K353" s="129" t="str">
        <f t="shared" si="27"/>
        <v/>
      </c>
      <c r="L353" s="85"/>
      <c r="M353" s="236"/>
      <c r="N353" s="87"/>
      <c r="O353" s="137" t="str">
        <f>IF(AND(OR(I353="KO",L353&lt;&gt;""),OR(I353="",J353="",K353="")),Listes!$A$52,IF(AND(L353="",I353&lt;&gt;""),Listes!$A$53,IF(AND(H353&lt;L353,N353=""),Listes!$A$54,IF(AND(K353&lt;J353,N353=""),Listes!$A$55,IF(AND(L353&lt;&gt;"",L353&lt;H353,M353=""),Listes!$A$56,IF(AND(P353="",OR(I353&lt;&gt;"",J353&lt;&gt;"",K353&lt;&gt;"")),Listes!$A$57,""))))))</f>
        <v/>
      </c>
      <c r="P353" s="133"/>
      <c r="Q353" s="84">
        <f t="shared" si="28"/>
        <v>0</v>
      </c>
      <c r="R353" s="58">
        <f t="shared" si="29"/>
        <v>0</v>
      </c>
    </row>
    <row r="354" spans="1:18" ht="20.100000000000001" customHeight="1" x14ac:dyDescent="0.25">
      <c r="A354" s="70">
        <v>348</v>
      </c>
      <c r="B354" s="53" t="str">
        <f>IF('Dépenses sur Factures'!B354="","",'Dépenses sur Factures'!B354)</f>
        <v/>
      </c>
      <c r="C354" s="53" t="str">
        <f>IF('Dépenses sur Factures'!C354="","",'Dépenses sur Factures'!C354)</f>
        <v/>
      </c>
      <c r="D354" s="53" t="str">
        <f>IF('Dépenses sur Factures'!D354="","",'Dépenses sur Factures'!D354)</f>
        <v/>
      </c>
      <c r="E354" s="53" t="str">
        <f>IF('Dépenses sur Factures'!E354="","",'Dépenses sur Factures'!E354)</f>
        <v/>
      </c>
      <c r="F354" s="96" t="str">
        <f>IF('Dépenses sur Factures'!F354="","",'Dépenses sur Factures'!F354)</f>
        <v/>
      </c>
      <c r="G354" s="96" t="str">
        <f>IF('Dépenses sur Factures'!G354="","",'Dépenses sur Factures'!G354)</f>
        <v/>
      </c>
      <c r="H354" s="54" t="str">
        <f>IF('Dépenses sur Factures'!H354="","",'Dépenses sur Factures'!H354)</f>
        <v/>
      </c>
      <c r="I354" s="126"/>
      <c r="J354" s="129" t="str">
        <f t="shared" si="26"/>
        <v/>
      </c>
      <c r="K354" s="129" t="str">
        <f t="shared" si="27"/>
        <v/>
      </c>
      <c r="L354" s="85"/>
      <c r="M354" s="236"/>
      <c r="N354" s="87"/>
      <c r="O354" s="137" t="str">
        <f>IF(AND(OR(I354="KO",L354&lt;&gt;""),OR(I354="",J354="",K354="")),Listes!$A$52,IF(AND(L354="",I354&lt;&gt;""),Listes!$A$53,IF(AND(H354&lt;L354,N354=""),Listes!$A$54,IF(AND(K354&lt;J354,N354=""),Listes!$A$55,IF(AND(L354&lt;&gt;"",L354&lt;H354,M354=""),Listes!$A$56,IF(AND(P354="",OR(I354&lt;&gt;"",J354&lt;&gt;"",K354&lt;&gt;"")),Listes!$A$57,""))))))</f>
        <v/>
      </c>
      <c r="P354" s="133"/>
      <c r="Q354" s="84">
        <f t="shared" si="28"/>
        <v>0</v>
      </c>
      <c r="R354" s="58">
        <f t="shared" si="29"/>
        <v>0</v>
      </c>
    </row>
    <row r="355" spans="1:18" ht="20.100000000000001" customHeight="1" x14ac:dyDescent="0.25">
      <c r="A355" s="70">
        <v>349</v>
      </c>
      <c r="B355" s="53" t="str">
        <f>IF('Dépenses sur Factures'!B355="","",'Dépenses sur Factures'!B355)</f>
        <v/>
      </c>
      <c r="C355" s="53" t="str">
        <f>IF('Dépenses sur Factures'!C355="","",'Dépenses sur Factures'!C355)</f>
        <v/>
      </c>
      <c r="D355" s="53" t="str">
        <f>IF('Dépenses sur Factures'!D355="","",'Dépenses sur Factures'!D355)</f>
        <v/>
      </c>
      <c r="E355" s="53" t="str">
        <f>IF('Dépenses sur Factures'!E355="","",'Dépenses sur Factures'!E355)</f>
        <v/>
      </c>
      <c r="F355" s="96" t="str">
        <f>IF('Dépenses sur Factures'!F355="","",'Dépenses sur Factures'!F355)</f>
        <v/>
      </c>
      <c r="G355" s="96" t="str">
        <f>IF('Dépenses sur Factures'!G355="","",'Dépenses sur Factures'!G355)</f>
        <v/>
      </c>
      <c r="H355" s="54" t="str">
        <f>IF('Dépenses sur Factures'!H355="","",'Dépenses sur Factures'!H355)</f>
        <v/>
      </c>
      <c r="I355" s="126"/>
      <c r="J355" s="129" t="str">
        <f t="shared" si="26"/>
        <v/>
      </c>
      <c r="K355" s="129" t="str">
        <f t="shared" si="27"/>
        <v/>
      </c>
      <c r="L355" s="85"/>
      <c r="M355" s="236"/>
      <c r="N355" s="87"/>
      <c r="O355" s="137" t="str">
        <f>IF(AND(OR(I355="KO",L355&lt;&gt;""),OR(I355="",J355="",K355="")),Listes!$A$52,IF(AND(L355="",I355&lt;&gt;""),Listes!$A$53,IF(AND(H355&lt;L355,N355=""),Listes!$A$54,IF(AND(K355&lt;J355,N355=""),Listes!$A$55,IF(AND(L355&lt;&gt;"",L355&lt;H355,M355=""),Listes!$A$56,IF(AND(P355="",OR(I355&lt;&gt;"",J355&lt;&gt;"",K355&lt;&gt;"")),Listes!$A$57,""))))))</f>
        <v/>
      </c>
      <c r="P355" s="133"/>
      <c r="Q355" s="84">
        <f t="shared" si="28"/>
        <v>0</v>
      </c>
      <c r="R355" s="58">
        <f t="shared" si="29"/>
        <v>0</v>
      </c>
    </row>
    <row r="356" spans="1:18" ht="20.100000000000001" customHeight="1" x14ac:dyDescent="0.25">
      <c r="A356" s="70">
        <v>350</v>
      </c>
      <c r="B356" s="53" t="str">
        <f>IF('Dépenses sur Factures'!B356="","",'Dépenses sur Factures'!B356)</f>
        <v/>
      </c>
      <c r="C356" s="53" t="str">
        <f>IF('Dépenses sur Factures'!C356="","",'Dépenses sur Factures'!C356)</f>
        <v/>
      </c>
      <c r="D356" s="53" t="str">
        <f>IF('Dépenses sur Factures'!D356="","",'Dépenses sur Factures'!D356)</f>
        <v/>
      </c>
      <c r="E356" s="53" t="str">
        <f>IF('Dépenses sur Factures'!E356="","",'Dépenses sur Factures'!E356)</f>
        <v/>
      </c>
      <c r="F356" s="96" t="str">
        <f>IF('Dépenses sur Factures'!F356="","",'Dépenses sur Factures'!F356)</f>
        <v/>
      </c>
      <c r="G356" s="96" t="str">
        <f>IF('Dépenses sur Factures'!G356="","",'Dépenses sur Factures'!G356)</f>
        <v/>
      </c>
      <c r="H356" s="54" t="str">
        <f>IF('Dépenses sur Factures'!H356="","",'Dépenses sur Factures'!H356)</f>
        <v/>
      </c>
      <c r="I356" s="126"/>
      <c r="J356" s="129" t="str">
        <f t="shared" si="26"/>
        <v/>
      </c>
      <c r="K356" s="129" t="str">
        <f t="shared" si="27"/>
        <v/>
      </c>
      <c r="L356" s="85"/>
      <c r="M356" s="236"/>
      <c r="N356" s="87"/>
      <c r="O356" s="137" t="str">
        <f>IF(AND(OR(I356="KO",L356&lt;&gt;""),OR(I356="",J356="",K356="")),Listes!$A$52,IF(AND(L356="",I356&lt;&gt;""),Listes!$A$53,IF(AND(H356&lt;L356,N356=""),Listes!$A$54,IF(AND(K356&lt;J356,N356=""),Listes!$A$55,IF(AND(L356&lt;&gt;"",L356&lt;H356,M356=""),Listes!$A$56,IF(AND(P356="",OR(I356&lt;&gt;"",J356&lt;&gt;"",K356&lt;&gt;"")),Listes!$A$57,""))))))</f>
        <v/>
      </c>
      <c r="P356" s="133"/>
      <c r="Q356" s="84">
        <f t="shared" si="28"/>
        <v>0</v>
      </c>
      <c r="R356" s="58">
        <f t="shared" si="29"/>
        <v>0</v>
      </c>
    </row>
    <row r="357" spans="1:18" ht="20.100000000000001" customHeight="1" x14ac:dyDescent="0.25">
      <c r="A357" s="70">
        <v>351</v>
      </c>
      <c r="B357" s="53" t="str">
        <f>IF('Dépenses sur Factures'!B357="","",'Dépenses sur Factures'!B357)</f>
        <v/>
      </c>
      <c r="C357" s="53" t="str">
        <f>IF('Dépenses sur Factures'!C357="","",'Dépenses sur Factures'!C357)</f>
        <v/>
      </c>
      <c r="D357" s="53" t="str">
        <f>IF('Dépenses sur Factures'!D357="","",'Dépenses sur Factures'!D357)</f>
        <v/>
      </c>
      <c r="E357" s="53" t="str">
        <f>IF('Dépenses sur Factures'!E357="","",'Dépenses sur Factures'!E357)</f>
        <v/>
      </c>
      <c r="F357" s="96" t="str">
        <f>IF('Dépenses sur Factures'!F357="","",'Dépenses sur Factures'!F357)</f>
        <v/>
      </c>
      <c r="G357" s="96" t="str">
        <f>IF('Dépenses sur Factures'!G357="","",'Dépenses sur Factures'!G357)</f>
        <v/>
      </c>
      <c r="H357" s="54" t="str">
        <f>IF('Dépenses sur Factures'!H357="","",'Dépenses sur Factures'!H357)</f>
        <v/>
      </c>
      <c r="I357" s="126"/>
      <c r="J357" s="129" t="str">
        <f t="shared" si="26"/>
        <v/>
      </c>
      <c r="K357" s="129" t="str">
        <f t="shared" si="27"/>
        <v/>
      </c>
      <c r="L357" s="85"/>
      <c r="M357" s="236"/>
      <c r="N357" s="87"/>
      <c r="O357" s="137" t="str">
        <f>IF(AND(OR(I357="KO",L357&lt;&gt;""),OR(I357="",J357="",K357="")),Listes!$A$52,IF(AND(L357="",I357&lt;&gt;""),Listes!$A$53,IF(AND(H357&lt;L357,N357=""),Listes!$A$54,IF(AND(K357&lt;J357,N357=""),Listes!$A$55,IF(AND(L357&lt;&gt;"",L357&lt;H357,M357=""),Listes!$A$56,IF(AND(P357="",OR(I357&lt;&gt;"",J357&lt;&gt;"",K357&lt;&gt;"")),Listes!$A$57,""))))))</f>
        <v/>
      </c>
      <c r="P357" s="133"/>
      <c r="Q357" s="84">
        <f t="shared" si="28"/>
        <v>0</v>
      </c>
      <c r="R357" s="58">
        <f t="shared" si="29"/>
        <v>0</v>
      </c>
    </row>
    <row r="358" spans="1:18" ht="20.100000000000001" customHeight="1" x14ac:dyDescent="0.25">
      <c r="A358" s="70">
        <v>352</v>
      </c>
      <c r="B358" s="53" t="str">
        <f>IF('Dépenses sur Factures'!B358="","",'Dépenses sur Factures'!B358)</f>
        <v/>
      </c>
      <c r="C358" s="53" t="str">
        <f>IF('Dépenses sur Factures'!C358="","",'Dépenses sur Factures'!C358)</f>
        <v/>
      </c>
      <c r="D358" s="53" t="str">
        <f>IF('Dépenses sur Factures'!D358="","",'Dépenses sur Factures'!D358)</f>
        <v/>
      </c>
      <c r="E358" s="53" t="str">
        <f>IF('Dépenses sur Factures'!E358="","",'Dépenses sur Factures'!E358)</f>
        <v/>
      </c>
      <c r="F358" s="96" t="str">
        <f>IF('Dépenses sur Factures'!F358="","",'Dépenses sur Factures'!F358)</f>
        <v/>
      </c>
      <c r="G358" s="96" t="str">
        <f>IF('Dépenses sur Factures'!G358="","",'Dépenses sur Factures'!G358)</f>
        <v/>
      </c>
      <c r="H358" s="54" t="str">
        <f>IF('Dépenses sur Factures'!H358="","",'Dépenses sur Factures'!H358)</f>
        <v/>
      </c>
      <c r="I358" s="126"/>
      <c r="J358" s="129" t="str">
        <f t="shared" si="26"/>
        <v/>
      </c>
      <c r="K358" s="129" t="str">
        <f t="shared" si="27"/>
        <v/>
      </c>
      <c r="L358" s="85"/>
      <c r="M358" s="236"/>
      <c r="N358" s="87"/>
      <c r="O358" s="137" t="str">
        <f>IF(AND(OR(I358="KO",L358&lt;&gt;""),OR(I358="",J358="",K358="")),Listes!$A$52,IF(AND(L358="",I358&lt;&gt;""),Listes!$A$53,IF(AND(H358&lt;L358,N358=""),Listes!$A$54,IF(AND(K358&lt;J358,N358=""),Listes!$A$55,IF(AND(L358&lt;&gt;"",L358&lt;H358,M358=""),Listes!$A$56,IF(AND(P358="",OR(I358&lt;&gt;"",J358&lt;&gt;"",K358&lt;&gt;"")),Listes!$A$57,""))))))</f>
        <v/>
      </c>
      <c r="P358" s="133"/>
      <c r="Q358" s="84">
        <f t="shared" si="28"/>
        <v>0</v>
      </c>
      <c r="R358" s="58">
        <f t="shared" si="29"/>
        <v>0</v>
      </c>
    </row>
    <row r="359" spans="1:18" ht="20.100000000000001" customHeight="1" x14ac:dyDescent="0.25">
      <c r="A359" s="70">
        <v>353</v>
      </c>
      <c r="B359" s="53" t="str">
        <f>IF('Dépenses sur Factures'!B359="","",'Dépenses sur Factures'!B359)</f>
        <v/>
      </c>
      <c r="C359" s="53" t="str">
        <f>IF('Dépenses sur Factures'!C359="","",'Dépenses sur Factures'!C359)</f>
        <v/>
      </c>
      <c r="D359" s="53" t="str">
        <f>IF('Dépenses sur Factures'!D359="","",'Dépenses sur Factures'!D359)</f>
        <v/>
      </c>
      <c r="E359" s="53" t="str">
        <f>IF('Dépenses sur Factures'!E359="","",'Dépenses sur Factures'!E359)</f>
        <v/>
      </c>
      <c r="F359" s="96" t="str">
        <f>IF('Dépenses sur Factures'!F359="","",'Dépenses sur Factures'!F359)</f>
        <v/>
      </c>
      <c r="G359" s="96" t="str">
        <f>IF('Dépenses sur Factures'!G359="","",'Dépenses sur Factures'!G359)</f>
        <v/>
      </c>
      <c r="H359" s="54" t="str">
        <f>IF('Dépenses sur Factures'!H359="","",'Dépenses sur Factures'!H359)</f>
        <v/>
      </c>
      <c r="I359" s="126"/>
      <c r="J359" s="129" t="str">
        <f t="shared" si="26"/>
        <v/>
      </c>
      <c r="K359" s="129" t="str">
        <f t="shared" si="27"/>
        <v/>
      </c>
      <c r="L359" s="85"/>
      <c r="M359" s="236"/>
      <c r="N359" s="87"/>
      <c r="O359" s="137" t="str">
        <f>IF(AND(OR(I359="KO",L359&lt;&gt;""),OR(I359="",J359="",K359="")),Listes!$A$52,IF(AND(L359="",I359&lt;&gt;""),Listes!$A$53,IF(AND(H359&lt;L359,N359=""),Listes!$A$54,IF(AND(K359&lt;J359,N359=""),Listes!$A$55,IF(AND(L359&lt;&gt;"",L359&lt;H359,M359=""),Listes!$A$56,IF(AND(P359="",OR(I359&lt;&gt;"",J359&lt;&gt;"",K359&lt;&gt;"")),Listes!$A$57,""))))))</f>
        <v/>
      </c>
      <c r="P359" s="133"/>
      <c r="Q359" s="84">
        <f t="shared" si="28"/>
        <v>0</v>
      </c>
      <c r="R359" s="58">
        <f t="shared" si="29"/>
        <v>0</v>
      </c>
    </row>
    <row r="360" spans="1:18" ht="20.100000000000001" customHeight="1" x14ac:dyDescent="0.25">
      <c r="A360" s="70">
        <v>354</v>
      </c>
      <c r="B360" s="53" t="str">
        <f>IF('Dépenses sur Factures'!B360="","",'Dépenses sur Factures'!B360)</f>
        <v/>
      </c>
      <c r="C360" s="53" t="str">
        <f>IF('Dépenses sur Factures'!C360="","",'Dépenses sur Factures'!C360)</f>
        <v/>
      </c>
      <c r="D360" s="53" t="str">
        <f>IF('Dépenses sur Factures'!D360="","",'Dépenses sur Factures'!D360)</f>
        <v/>
      </c>
      <c r="E360" s="53" t="str">
        <f>IF('Dépenses sur Factures'!E360="","",'Dépenses sur Factures'!E360)</f>
        <v/>
      </c>
      <c r="F360" s="96" t="str">
        <f>IF('Dépenses sur Factures'!F360="","",'Dépenses sur Factures'!F360)</f>
        <v/>
      </c>
      <c r="G360" s="96" t="str">
        <f>IF('Dépenses sur Factures'!G360="","",'Dépenses sur Factures'!G360)</f>
        <v/>
      </c>
      <c r="H360" s="54" t="str">
        <f>IF('Dépenses sur Factures'!H360="","",'Dépenses sur Factures'!H360)</f>
        <v/>
      </c>
      <c r="I360" s="126"/>
      <c r="J360" s="129" t="str">
        <f t="shared" si="26"/>
        <v/>
      </c>
      <c r="K360" s="129" t="str">
        <f t="shared" si="27"/>
        <v/>
      </c>
      <c r="L360" s="85"/>
      <c r="M360" s="236"/>
      <c r="N360" s="87"/>
      <c r="O360" s="137" t="str">
        <f>IF(AND(OR(I360="KO",L360&lt;&gt;""),OR(I360="",J360="",K360="")),Listes!$A$52,IF(AND(L360="",I360&lt;&gt;""),Listes!$A$53,IF(AND(H360&lt;L360,N360=""),Listes!$A$54,IF(AND(K360&lt;J360,N360=""),Listes!$A$55,IF(AND(L360&lt;&gt;"",L360&lt;H360,M360=""),Listes!$A$56,IF(AND(P360="",OR(I360&lt;&gt;"",J360&lt;&gt;"",K360&lt;&gt;"")),Listes!$A$57,""))))))</f>
        <v/>
      </c>
      <c r="P360" s="133"/>
      <c r="Q360" s="84">
        <f t="shared" si="28"/>
        <v>0</v>
      </c>
      <c r="R360" s="58">
        <f t="shared" si="29"/>
        <v>0</v>
      </c>
    </row>
    <row r="361" spans="1:18" ht="20.100000000000001" customHeight="1" x14ac:dyDescent="0.25">
      <c r="A361" s="70">
        <v>355</v>
      </c>
      <c r="B361" s="53" t="str">
        <f>IF('Dépenses sur Factures'!B361="","",'Dépenses sur Factures'!B361)</f>
        <v/>
      </c>
      <c r="C361" s="53" t="str">
        <f>IF('Dépenses sur Factures'!C361="","",'Dépenses sur Factures'!C361)</f>
        <v/>
      </c>
      <c r="D361" s="53" t="str">
        <f>IF('Dépenses sur Factures'!D361="","",'Dépenses sur Factures'!D361)</f>
        <v/>
      </c>
      <c r="E361" s="53" t="str">
        <f>IF('Dépenses sur Factures'!E361="","",'Dépenses sur Factures'!E361)</f>
        <v/>
      </c>
      <c r="F361" s="96" t="str">
        <f>IF('Dépenses sur Factures'!F361="","",'Dépenses sur Factures'!F361)</f>
        <v/>
      </c>
      <c r="G361" s="96" t="str">
        <f>IF('Dépenses sur Factures'!G361="","",'Dépenses sur Factures'!G361)</f>
        <v/>
      </c>
      <c r="H361" s="54" t="str">
        <f>IF('Dépenses sur Factures'!H361="","",'Dépenses sur Factures'!H361)</f>
        <v/>
      </c>
      <c r="I361" s="126"/>
      <c r="J361" s="129" t="str">
        <f t="shared" si="26"/>
        <v/>
      </c>
      <c r="K361" s="129" t="str">
        <f t="shared" si="27"/>
        <v/>
      </c>
      <c r="L361" s="85"/>
      <c r="M361" s="236"/>
      <c r="N361" s="87"/>
      <c r="O361" s="137" t="str">
        <f>IF(AND(OR(I361="KO",L361&lt;&gt;""),OR(I361="",J361="",K361="")),Listes!$A$52,IF(AND(L361="",I361&lt;&gt;""),Listes!$A$53,IF(AND(H361&lt;L361,N361=""),Listes!$A$54,IF(AND(K361&lt;J361,N361=""),Listes!$A$55,IF(AND(L361&lt;&gt;"",L361&lt;H361,M361=""),Listes!$A$56,IF(AND(P361="",OR(I361&lt;&gt;"",J361&lt;&gt;"",K361&lt;&gt;"")),Listes!$A$57,""))))))</f>
        <v/>
      </c>
      <c r="P361" s="133"/>
      <c r="Q361" s="84">
        <f t="shared" si="28"/>
        <v>0</v>
      </c>
      <c r="R361" s="58">
        <f t="shared" si="29"/>
        <v>0</v>
      </c>
    </row>
    <row r="362" spans="1:18" ht="20.100000000000001" customHeight="1" x14ac:dyDescent="0.25">
      <c r="A362" s="70">
        <v>356</v>
      </c>
      <c r="B362" s="53" t="str">
        <f>IF('Dépenses sur Factures'!B362="","",'Dépenses sur Factures'!B362)</f>
        <v/>
      </c>
      <c r="C362" s="53" t="str">
        <f>IF('Dépenses sur Factures'!C362="","",'Dépenses sur Factures'!C362)</f>
        <v/>
      </c>
      <c r="D362" s="53" t="str">
        <f>IF('Dépenses sur Factures'!D362="","",'Dépenses sur Factures'!D362)</f>
        <v/>
      </c>
      <c r="E362" s="53" t="str">
        <f>IF('Dépenses sur Factures'!E362="","",'Dépenses sur Factures'!E362)</f>
        <v/>
      </c>
      <c r="F362" s="96" t="str">
        <f>IF('Dépenses sur Factures'!F362="","",'Dépenses sur Factures'!F362)</f>
        <v/>
      </c>
      <c r="G362" s="96" t="str">
        <f>IF('Dépenses sur Factures'!G362="","",'Dépenses sur Factures'!G362)</f>
        <v/>
      </c>
      <c r="H362" s="54" t="str">
        <f>IF('Dépenses sur Factures'!H362="","",'Dépenses sur Factures'!H362)</f>
        <v/>
      </c>
      <c r="I362" s="126"/>
      <c r="J362" s="129" t="str">
        <f t="shared" si="26"/>
        <v/>
      </c>
      <c r="K362" s="129" t="str">
        <f t="shared" si="27"/>
        <v/>
      </c>
      <c r="L362" s="85"/>
      <c r="M362" s="236"/>
      <c r="N362" s="87"/>
      <c r="O362" s="137" t="str">
        <f>IF(AND(OR(I362="KO",L362&lt;&gt;""),OR(I362="",J362="",K362="")),Listes!$A$52,IF(AND(L362="",I362&lt;&gt;""),Listes!$A$53,IF(AND(H362&lt;L362,N362=""),Listes!$A$54,IF(AND(K362&lt;J362,N362=""),Listes!$A$55,IF(AND(L362&lt;&gt;"",L362&lt;H362,M362=""),Listes!$A$56,IF(AND(P362="",OR(I362&lt;&gt;"",J362&lt;&gt;"",K362&lt;&gt;"")),Listes!$A$57,""))))))</f>
        <v/>
      </c>
      <c r="P362" s="133"/>
      <c r="Q362" s="84">
        <f t="shared" si="28"/>
        <v>0</v>
      </c>
      <c r="R362" s="58">
        <f t="shared" si="29"/>
        <v>0</v>
      </c>
    </row>
    <row r="363" spans="1:18" ht="20.100000000000001" customHeight="1" x14ac:dyDescent="0.25">
      <c r="A363" s="70">
        <v>357</v>
      </c>
      <c r="B363" s="53" t="str">
        <f>IF('Dépenses sur Factures'!B363="","",'Dépenses sur Factures'!B363)</f>
        <v/>
      </c>
      <c r="C363" s="53" t="str">
        <f>IF('Dépenses sur Factures'!C363="","",'Dépenses sur Factures'!C363)</f>
        <v/>
      </c>
      <c r="D363" s="53" t="str">
        <f>IF('Dépenses sur Factures'!D363="","",'Dépenses sur Factures'!D363)</f>
        <v/>
      </c>
      <c r="E363" s="53" t="str">
        <f>IF('Dépenses sur Factures'!E363="","",'Dépenses sur Factures'!E363)</f>
        <v/>
      </c>
      <c r="F363" s="96" t="str">
        <f>IF('Dépenses sur Factures'!F363="","",'Dépenses sur Factures'!F363)</f>
        <v/>
      </c>
      <c r="G363" s="96" t="str">
        <f>IF('Dépenses sur Factures'!G363="","",'Dépenses sur Factures'!G363)</f>
        <v/>
      </c>
      <c r="H363" s="54" t="str">
        <f>IF('Dépenses sur Factures'!H363="","",'Dépenses sur Factures'!H363)</f>
        <v/>
      </c>
      <c r="I363" s="126"/>
      <c r="J363" s="129" t="str">
        <f t="shared" si="26"/>
        <v/>
      </c>
      <c r="K363" s="129" t="str">
        <f t="shared" si="27"/>
        <v/>
      </c>
      <c r="L363" s="85"/>
      <c r="M363" s="236"/>
      <c r="N363" s="87"/>
      <c r="O363" s="137" t="str">
        <f>IF(AND(OR(I363="KO",L363&lt;&gt;""),OR(I363="",J363="",K363="")),Listes!$A$52,IF(AND(L363="",I363&lt;&gt;""),Listes!$A$53,IF(AND(H363&lt;L363,N363=""),Listes!$A$54,IF(AND(K363&lt;J363,N363=""),Listes!$A$55,IF(AND(L363&lt;&gt;"",L363&lt;H363,M363=""),Listes!$A$56,IF(AND(P363="",OR(I363&lt;&gt;"",J363&lt;&gt;"",K363&lt;&gt;"")),Listes!$A$57,""))))))</f>
        <v/>
      </c>
      <c r="P363" s="133"/>
      <c r="Q363" s="84">
        <f t="shared" si="28"/>
        <v>0</v>
      </c>
      <c r="R363" s="58">
        <f t="shared" si="29"/>
        <v>0</v>
      </c>
    </row>
    <row r="364" spans="1:18" ht="20.100000000000001" customHeight="1" x14ac:dyDescent="0.25">
      <c r="A364" s="70">
        <v>358</v>
      </c>
      <c r="B364" s="53" t="str">
        <f>IF('Dépenses sur Factures'!B364="","",'Dépenses sur Factures'!B364)</f>
        <v/>
      </c>
      <c r="C364" s="53" t="str">
        <f>IF('Dépenses sur Factures'!C364="","",'Dépenses sur Factures'!C364)</f>
        <v/>
      </c>
      <c r="D364" s="53" t="str">
        <f>IF('Dépenses sur Factures'!D364="","",'Dépenses sur Factures'!D364)</f>
        <v/>
      </c>
      <c r="E364" s="53" t="str">
        <f>IF('Dépenses sur Factures'!E364="","",'Dépenses sur Factures'!E364)</f>
        <v/>
      </c>
      <c r="F364" s="96" t="str">
        <f>IF('Dépenses sur Factures'!F364="","",'Dépenses sur Factures'!F364)</f>
        <v/>
      </c>
      <c r="G364" s="96" t="str">
        <f>IF('Dépenses sur Factures'!G364="","",'Dépenses sur Factures'!G364)</f>
        <v/>
      </c>
      <c r="H364" s="54" t="str">
        <f>IF('Dépenses sur Factures'!H364="","",'Dépenses sur Factures'!H364)</f>
        <v/>
      </c>
      <c r="I364" s="126"/>
      <c r="J364" s="129" t="str">
        <f t="shared" si="26"/>
        <v/>
      </c>
      <c r="K364" s="129" t="str">
        <f t="shared" si="27"/>
        <v/>
      </c>
      <c r="L364" s="85"/>
      <c r="M364" s="236"/>
      <c r="N364" s="87"/>
      <c r="O364" s="137" t="str">
        <f>IF(AND(OR(I364="KO",L364&lt;&gt;""),OR(I364="",J364="",K364="")),Listes!$A$52,IF(AND(L364="",I364&lt;&gt;""),Listes!$A$53,IF(AND(H364&lt;L364,N364=""),Listes!$A$54,IF(AND(K364&lt;J364,N364=""),Listes!$A$55,IF(AND(L364&lt;&gt;"",L364&lt;H364,M364=""),Listes!$A$56,IF(AND(P364="",OR(I364&lt;&gt;"",J364&lt;&gt;"",K364&lt;&gt;"")),Listes!$A$57,""))))))</f>
        <v/>
      </c>
      <c r="P364" s="133"/>
      <c r="Q364" s="84">
        <f t="shared" si="28"/>
        <v>0</v>
      </c>
      <c r="R364" s="58">
        <f t="shared" si="29"/>
        <v>0</v>
      </c>
    </row>
    <row r="365" spans="1:18" ht="20.100000000000001" customHeight="1" x14ac:dyDescent="0.25">
      <c r="A365" s="70">
        <v>359</v>
      </c>
      <c r="B365" s="53" t="str">
        <f>IF('Dépenses sur Factures'!B365="","",'Dépenses sur Factures'!B365)</f>
        <v/>
      </c>
      <c r="C365" s="53" t="str">
        <f>IF('Dépenses sur Factures'!C365="","",'Dépenses sur Factures'!C365)</f>
        <v/>
      </c>
      <c r="D365" s="53" t="str">
        <f>IF('Dépenses sur Factures'!D365="","",'Dépenses sur Factures'!D365)</f>
        <v/>
      </c>
      <c r="E365" s="53" t="str">
        <f>IF('Dépenses sur Factures'!E365="","",'Dépenses sur Factures'!E365)</f>
        <v/>
      </c>
      <c r="F365" s="96" t="str">
        <f>IF('Dépenses sur Factures'!F365="","",'Dépenses sur Factures'!F365)</f>
        <v/>
      </c>
      <c r="G365" s="96" t="str">
        <f>IF('Dépenses sur Factures'!G365="","",'Dépenses sur Factures'!G365)</f>
        <v/>
      </c>
      <c r="H365" s="54" t="str">
        <f>IF('Dépenses sur Factures'!H365="","",'Dépenses sur Factures'!H365)</f>
        <v/>
      </c>
      <c r="I365" s="126"/>
      <c r="J365" s="129" t="str">
        <f t="shared" si="26"/>
        <v/>
      </c>
      <c r="K365" s="129" t="str">
        <f t="shared" si="27"/>
        <v/>
      </c>
      <c r="L365" s="85"/>
      <c r="M365" s="236"/>
      <c r="N365" s="87"/>
      <c r="O365" s="137" t="str">
        <f>IF(AND(OR(I365="KO",L365&lt;&gt;""),OR(I365="",J365="",K365="")),Listes!$A$52,IF(AND(L365="",I365&lt;&gt;""),Listes!$A$53,IF(AND(H365&lt;L365,N365=""),Listes!$A$54,IF(AND(K365&lt;J365,N365=""),Listes!$A$55,IF(AND(L365&lt;&gt;"",L365&lt;H365,M365=""),Listes!$A$56,IF(AND(P365="",OR(I365&lt;&gt;"",J365&lt;&gt;"",K365&lt;&gt;"")),Listes!$A$57,""))))))</f>
        <v/>
      </c>
      <c r="P365" s="133"/>
      <c r="Q365" s="84">
        <f t="shared" si="28"/>
        <v>0</v>
      </c>
      <c r="R365" s="58">
        <f t="shared" si="29"/>
        <v>0</v>
      </c>
    </row>
    <row r="366" spans="1:18" ht="20.100000000000001" customHeight="1" x14ac:dyDescent="0.25">
      <c r="A366" s="70">
        <v>360</v>
      </c>
      <c r="B366" s="53" t="str">
        <f>IF('Dépenses sur Factures'!B366="","",'Dépenses sur Factures'!B366)</f>
        <v/>
      </c>
      <c r="C366" s="53" t="str">
        <f>IF('Dépenses sur Factures'!C366="","",'Dépenses sur Factures'!C366)</f>
        <v/>
      </c>
      <c r="D366" s="53" t="str">
        <f>IF('Dépenses sur Factures'!D366="","",'Dépenses sur Factures'!D366)</f>
        <v/>
      </c>
      <c r="E366" s="53" t="str">
        <f>IF('Dépenses sur Factures'!E366="","",'Dépenses sur Factures'!E366)</f>
        <v/>
      </c>
      <c r="F366" s="96" t="str">
        <f>IF('Dépenses sur Factures'!F366="","",'Dépenses sur Factures'!F366)</f>
        <v/>
      </c>
      <c r="G366" s="96" t="str">
        <f>IF('Dépenses sur Factures'!G366="","",'Dépenses sur Factures'!G366)</f>
        <v/>
      </c>
      <c r="H366" s="54" t="str">
        <f>IF('Dépenses sur Factures'!H366="","",'Dépenses sur Factures'!H366)</f>
        <v/>
      </c>
      <c r="I366" s="126"/>
      <c r="J366" s="129" t="str">
        <f t="shared" si="26"/>
        <v/>
      </c>
      <c r="K366" s="129" t="str">
        <f t="shared" si="27"/>
        <v/>
      </c>
      <c r="L366" s="85"/>
      <c r="M366" s="236"/>
      <c r="N366" s="87"/>
      <c r="O366" s="137" t="str">
        <f>IF(AND(OR(I366="KO",L366&lt;&gt;""),OR(I366="",J366="",K366="")),Listes!$A$52,IF(AND(L366="",I366&lt;&gt;""),Listes!$A$53,IF(AND(H366&lt;L366,N366=""),Listes!$A$54,IF(AND(K366&lt;J366,N366=""),Listes!$A$55,IF(AND(L366&lt;&gt;"",L366&lt;H366,M366=""),Listes!$A$56,IF(AND(P366="",OR(I366&lt;&gt;"",J366&lt;&gt;"",K366&lt;&gt;"")),Listes!$A$57,""))))))</f>
        <v/>
      </c>
      <c r="P366" s="133"/>
      <c r="Q366" s="84">
        <f t="shared" si="28"/>
        <v>0</v>
      </c>
      <c r="R366" s="58">
        <f t="shared" si="29"/>
        <v>0</v>
      </c>
    </row>
    <row r="367" spans="1:18" ht="20.100000000000001" customHeight="1" x14ac:dyDescent="0.25">
      <c r="A367" s="70">
        <v>361</v>
      </c>
      <c r="B367" s="53" t="str">
        <f>IF('Dépenses sur Factures'!B367="","",'Dépenses sur Factures'!B367)</f>
        <v/>
      </c>
      <c r="C367" s="53" t="str">
        <f>IF('Dépenses sur Factures'!C367="","",'Dépenses sur Factures'!C367)</f>
        <v/>
      </c>
      <c r="D367" s="53" t="str">
        <f>IF('Dépenses sur Factures'!D367="","",'Dépenses sur Factures'!D367)</f>
        <v/>
      </c>
      <c r="E367" s="53" t="str">
        <f>IF('Dépenses sur Factures'!E367="","",'Dépenses sur Factures'!E367)</f>
        <v/>
      </c>
      <c r="F367" s="96" t="str">
        <f>IF('Dépenses sur Factures'!F367="","",'Dépenses sur Factures'!F367)</f>
        <v/>
      </c>
      <c r="G367" s="96" t="str">
        <f>IF('Dépenses sur Factures'!G367="","",'Dépenses sur Factures'!G367)</f>
        <v/>
      </c>
      <c r="H367" s="54" t="str">
        <f>IF('Dépenses sur Factures'!H367="","",'Dépenses sur Factures'!H367)</f>
        <v/>
      </c>
      <c r="I367" s="126"/>
      <c r="J367" s="129" t="str">
        <f t="shared" si="26"/>
        <v/>
      </c>
      <c r="K367" s="129" t="str">
        <f t="shared" si="27"/>
        <v/>
      </c>
      <c r="L367" s="85"/>
      <c r="M367" s="236"/>
      <c r="N367" s="87"/>
      <c r="O367" s="137" t="str">
        <f>IF(AND(OR(I367="KO",L367&lt;&gt;""),OR(I367="",J367="",K367="")),Listes!$A$52,IF(AND(L367="",I367&lt;&gt;""),Listes!$A$53,IF(AND(H367&lt;L367,N367=""),Listes!$A$54,IF(AND(K367&lt;J367,N367=""),Listes!$A$55,IF(AND(L367&lt;&gt;"",L367&lt;H367,M367=""),Listes!$A$56,IF(AND(P367="",OR(I367&lt;&gt;"",J367&lt;&gt;"",K367&lt;&gt;"")),Listes!$A$57,""))))))</f>
        <v/>
      </c>
      <c r="P367" s="133"/>
      <c r="Q367" s="84">
        <f t="shared" si="28"/>
        <v>0</v>
      </c>
      <c r="R367" s="58">
        <f t="shared" si="29"/>
        <v>0</v>
      </c>
    </row>
    <row r="368" spans="1:18" ht="20.100000000000001" customHeight="1" x14ac:dyDescent="0.25">
      <c r="A368" s="70">
        <v>362</v>
      </c>
      <c r="B368" s="53" t="str">
        <f>IF('Dépenses sur Factures'!B368="","",'Dépenses sur Factures'!B368)</f>
        <v/>
      </c>
      <c r="C368" s="53" t="str">
        <f>IF('Dépenses sur Factures'!C368="","",'Dépenses sur Factures'!C368)</f>
        <v/>
      </c>
      <c r="D368" s="53" t="str">
        <f>IF('Dépenses sur Factures'!D368="","",'Dépenses sur Factures'!D368)</f>
        <v/>
      </c>
      <c r="E368" s="53" t="str">
        <f>IF('Dépenses sur Factures'!E368="","",'Dépenses sur Factures'!E368)</f>
        <v/>
      </c>
      <c r="F368" s="96" t="str">
        <f>IF('Dépenses sur Factures'!F368="","",'Dépenses sur Factures'!F368)</f>
        <v/>
      </c>
      <c r="G368" s="96" t="str">
        <f>IF('Dépenses sur Factures'!G368="","",'Dépenses sur Factures'!G368)</f>
        <v/>
      </c>
      <c r="H368" s="54" t="str">
        <f>IF('Dépenses sur Factures'!H368="","",'Dépenses sur Factures'!H368)</f>
        <v/>
      </c>
      <c r="I368" s="126"/>
      <c r="J368" s="129" t="str">
        <f t="shared" si="26"/>
        <v/>
      </c>
      <c r="K368" s="129" t="str">
        <f t="shared" si="27"/>
        <v/>
      </c>
      <c r="L368" s="85"/>
      <c r="M368" s="236"/>
      <c r="N368" s="87"/>
      <c r="O368" s="137" t="str">
        <f>IF(AND(OR(I368="KO",L368&lt;&gt;""),OR(I368="",J368="",K368="")),Listes!$A$52,IF(AND(L368="",I368&lt;&gt;""),Listes!$A$53,IF(AND(H368&lt;L368,N368=""),Listes!$A$54,IF(AND(K368&lt;J368,N368=""),Listes!$A$55,IF(AND(L368&lt;&gt;"",L368&lt;H368,M368=""),Listes!$A$56,IF(AND(P368="",OR(I368&lt;&gt;"",J368&lt;&gt;"",K368&lt;&gt;"")),Listes!$A$57,""))))))</f>
        <v/>
      </c>
      <c r="P368" s="133"/>
      <c r="Q368" s="84">
        <f t="shared" si="28"/>
        <v>0</v>
      </c>
      <c r="R368" s="58">
        <f t="shared" si="29"/>
        <v>0</v>
      </c>
    </row>
    <row r="369" spans="1:18" ht="20.100000000000001" customHeight="1" x14ac:dyDescent="0.25">
      <c r="A369" s="70">
        <v>363</v>
      </c>
      <c r="B369" s="53" t="str">
        <f>IF('Dépenses sur Factures'!B369="","",'Dépenses sur Factures'!B369)</f>
        <v/>
      </c>
      <c r="C369" s="53" t="str">
        <f>IF('Dépenses sur Factures'!C369="","",'Dépenses sur Factures'!C369)</f>
        <v/>
      </c>
      <c r="D369" s="53" t="str">
        <f>IF('Dépenses sur Factures'!D369="","",'Dépenses sur Factures'!D369)</f>
        <v/>
      </c>
      <c r="E369" s="53" t="str">
        <f>IF('Dépenses sur Factures'!E369="","",'Dépenses sur Factures'!E369)</f>
        <v/>
      </c>
      <c r="F369" s="96" t="str">
        <f>IF('Dépenses sur Factures'!F369="","",'Dépenses sur Factures'!F369)</f>
        <v/>
      </c>
      <c r="G369" s="96" t="str">
        <f>IF('Dépenses sur Factures'!G369="","",'Dépenses sur Factures'!G369)</f>
        <v/>
      </c>
      <c r="H369" s="54" t="str">
        <f>IF('Dépenses sur Factures'!H369="","",'Dépenses sur Factures'!H369)</f>
        <v/>
      </c>
      <c r="I369" s="126"/>
      <c r="J369" s="129" t="str">
        <f t="shared" si="26"/>
        <v/>
      </c>
      <c r="K369" s="129" t="str">
        <f t="shared" si="27"/>
        <v/>
      </c>
      <c r="L369" s="85"/>
      <c r="M369" s="236"/>
      <c r="N369" s="87"/>
      <c r="O369" s="137" t="str">
        <f>IF(AND(OR(I369="KO",L369&lt;&gt;""),OR(I369="",J369="",K369="")),Listes!$A$52,IF(AND(L369="",I369&lt;&gt;""),Listes!$A$53,IF(AND(H369&lt;L369,N369=""),Listes!$A$54,IF(AND(K369&lt;J369,N369=""),Listes!$A$55,IF(AND(L369&lt;&gt;"",L369&lt;H369,M369=""),Listes!$A$56,IF(AND(P369="",OR(I369&lt;&gt;"",J369&lt;&gt;"",K369&lt;&gt;"")),Listes!$A$57,""))))))</f>
        <v/>
      </c>
      <c r="P369" s="133"/>
      <c r="Q369" s="84">
        <f t="shared" si="28"/>
        <v>0</v>
      </c>
      <c r="R369" s="58">
        <f t="shared" si="29"/>
        <v>0</v>
      </c>
    </row>
    <row r="370" spans="1:18" ht="20.100000000000001" customHeight="1" x14ac:dyDescent="0.25">
      <c r="A370" s="70">
        <v>364</v>
      </c>
      <c r="B370" s="53" t="str">
        <f>IF('Dépenses sur Factures'!B370="","",'Dépenses sur Factures'!B370)</f>
        <v/>
      </c>
      <c r="C370" s="53" t="str">
        <f>IF('Dépenses sur Factures'!C370="","",'Dépenses sur Factures'!C370)</f>
        <v/>
      </c>
      <c r="D370" s="53" t="str">
        <f>IF('Dépenses sur Factures'!D370="","",'Dépenses sur Factures'!D370)</f>
        <v/>
      </c>
      <c r="E370" s="53" t="str">
        <f>IF('Dépenses sur Factures'!E370="","",'Dépenses sur Factures'!E370)</f>
        <v/>
      </c>
      <c r="F370" s="96" t="str">
        <f>IF('Dépenses sur Factures'!F370="","",'Dépenses sur Factures'!F370)</f>
        <v/>
      </c>
      <c r="G370" s="96" t="str">
        <f>IF('Dépenses sur Factures'!G370="","",'Dépenses sur Factures'!G370)</f>
        <v/>
      </c>
      <c r="H370" s="54" t="str">
        <f>IF('Dépenses sur Factures'!H370="","",'Dépenses sur Factures'!H370)</f>
        <v/>
      </c>
      <c r="I370" s="126"/>
      <c r="J370" s="129" t="str">
        <f t="shared" si="26"/>
        <v/>
      </c>
      <c r="K370" s="129" t="str">
        <f t="shared" si="27"/>
        <v/>
      </c>
      <c r="L370" s="85"/>
      <c r="M370" s="236"/>
      <c r="N370" s="87"/>
      <c r="O370" s="137" t="str">
        <f>IF(AND(OR(I370="KO",L370&lt;&gt;""),OR(I370="",J370="",K370="")),Listes!$A$52,IF(AND(L370="",I370&lt;&gt;""),Listes!$A$53,IF(AND(H370&lt;L370,N370=""),Listes!$A$54,IF(AND(K370&lt;J370,N370=""),Listes!$A$55,IF(AND(L370&lt;&gt;"",L370&lt;H370,M370=""),Listes!$A$56,IF(AND(P370="",OR(I370&lt;&gt;"",J370&lt;&gt;"",K370&lt;&gt;"")),Listes!$A$57,""))))))</f>
        <v/>
      </c>
      <c r="P370" s="133"/>
      <c r="Q370" s="84">
        <f t="shared" si="28"/>
        <v>0</v>
      </c>
      <c r="R370" s="58">
        <f t="shared" si="29"/>
        <v>0</v>
      </c>
    </row>
    <row r="371" spans="1:18" ht="20.100000000000001" customHeight="1" x14ac:dyDescent="0.25">
      <c r="A371" s="70">
        <v>365</v>
      </c>
      <c r="B371" s="53" t="str">
        <f>IF('Dépenses sur Factures'!B371="","",'Dépenses sur Factures'!B371)</f>
        <v/>
      </c>
      <c r="C371" s="53" t="str">
        <f>IF('Dépenses sur Factures'!C371="","",'Dépenses sur Factures'!C371)</f>
        <v/>
      </c>
      <c r="D371" s="53" t="str">
        <f>IF('Dépenses sur Factures'!D371="","",'Dépenses sur Factures'!D371)</f>
        <v/>
      </c>
      <c r="E371" s="53" t="str">
        <f>IF('Dépenses sur Factures'!E371="","",'Dépenses sur Factures'!E371)</f>
        <v/>
      </c>
      <c r="F371" s="96" t="str">
        <f>IF('Dépenses sur Factures'!F371="","",'Dépenses sur Factures'!F371)</f>
        <v/>
      </c>
      <c r="G371" s="96" t="str">
        <f>IF('Dépenses sur Factures'!G371="","",'Dépenses sur Factures'!G371)</f>
        <v/>
      </c>
      <c r="H371" s="54" t="str">
        <f>IF('Dépenses sur Factures'!H371="","",'Dépenses sur Factures'!H371)</f>
        <v/>
      </c>
      <c r="I371" s="126"/>
      <c r="J371" s="129" t="str">
        <f t="shared" si="26"/>
        <v/>
      </c>
      <c r="K371" s="129" t="str">
        <f t="shared" si="27"/>
        <v/>
      </c>
      <c r="L371" s="85"/>
      <c r="M371" s="236"/>
      <c r="N371" s="87"/>
      <c r="O371" s="137" t="str">
        <f>IF(AND(OR(I371="KO",L371&lt;&gt;""),OR(I371="",J371="",K371="")),Listes!$A$52,IF(AND(L371="",I371&lt;&gt;""),Listes!$A$53,IF(AND(H371&lt;L371,N371=""),Listes!$A$54,IF(AND(K371&lt;J371,N371=""),Listes!$A$55,IF(AND(L371&lt;&gt;"",L371&lt;H371,M371=""),Listes!$A$56,IF(AND(P371="",OR(I371&lt;&gt;"",J371&lt;&gt;"",K371&lt;&gt;"")),Listes!$A$57,""))))))</f>
        <v/>
      </c>
      <c r="P371" s="133"/>
      <c r="Q371" s="84">
        <f t="shared" si="28"/>
        <v>0</v>
      </c>
      <c r="R371" s="58">
        <f t="shared" si="29"/>
        <v>0</v>
      </c>
    </row>
    <row r="372" spans="1:18" ht="20.100000000000001" customHeight="1" x14ac:dyDescent="0.25">
      <c r="A372" s="70">
        <v>366</v>
      </c>
      <c r="B372" s="53" t="str">
        <f>IF('Dépenses sur Factures'!B372="","",'Dépenses sur Factures'!B372)</f>
        <v/>
      </c>
      <c r="C372" s="53" t="str">
        <f>IF('Dépenses sur Factures'!C372="","",'Dépenses sur Factures'!C372)</f>
        <v/>
      </c>
      <c r="D372" s="53" t="str">
        <f>IF('Dépenses sur Factures'!D372="","",'Dépenses sur Factures'!D372)</f>
        <v/>
      </c>
      <c r="E372" s="53" t="str">
        <f>IF('Dépenses sur Factures'!E372="","",'Dépenses sur Factures'!E372)</f>
        <v/>
      </c>
      <c r="F372" s="96" t="str">
        <f>IF('Dépenses sur Factures'!F372="","",'Dépenses sur Factures'!F372)</f>
        <v/>
      </c>
      <c r="G372" s="96" t="str">
        <f>IF('Dépenses sur Factures'!G372="","",'Dépenses sur Factures'!G372)</f>
        <v/>
      </c>
      <c r="H372" s="54" t="str">
        <f>IF('Dépenses sur Factures'!H372="","",'Dépenses sur Factures'!H372)</f>
        <v/>
      </c>
      <c r="I372" s="126"/>
      <c r="J372" s="129" t="str">
        <f t="shared" si="26"/>
        <v/>
      </c>
      <c r="K372" s="129" t="str">
        <f t="shared" si="27"/>
        <v/>
      </c>
      <c r="L372" s="85"/>
      <c r="M372" s="236"/>
      <c r="N372" s="87"/>
      <c r="O372" s="137" t="str">
        <f>IF(AND(OR(I372="KO",L372&lt;&gt;""),OR(I372="",J372="",K372="")),Listes!$A$52,IF(AND(L372="",I372&lt;&gt;""),Listes!$A$53,IF(AND(H372&lt;L372,N372=""),Listes!$A$54,IF(AND(K372&lt;J372,N372=""),Listes!$A$55,IF(AND(L372&lt;&gt;"",L372&lt;H372,M372=""),Listes!$A$56,IF(AND(P372="",OR(I372&lt;&gt;"",J372&lt;&gt;"",K372&lt;&gt;"")),Listes!$A$57,""))))))</f>
        <v/>
      </c>
      <c r="P372" s="133"/>
      <c r="Q372" s="84">
        <f t="shared" si="28"/>
        <v>0</v>
      </c>
      <c r="R372" s="58">
        <f t="shared" si="29"/>
        <v>0</v>
      </c>
    </row>
    <row r="373" spans="1:18" ht="20.100000000000001" customHeight="1" x14ac:dyDescent="0.25">
      <c r="A373" s="70">
        <v>367</v>
      </c>
      <c r="B373" s="53" t="str">
        <f>IF('Dépenses sur Factures'!B373="","",'Dépenses sur Factures'!B373)</f>
        <v/>
      </c>
      <c r="C373" s="53" t="str">
        <f>IF('Dépenses sur Factures'!C373="","",'Dépenses sur Factures'!C373)</f>
        <v/>
      </c>
      <c r="D373" s="53" t="str">
        <f>IF('Dépenses sur Factures'!D373="","",'Dépenses sur Factures'!D373)</f>
        <v/>
      </c>
      <c r="E373" s="53" t="str">
        <f>IF('Dépenses sur Factures'!E373="","",'Dépenses sur Factures'!E373)</f>
        <v/>
      </c>
      <c r="F373" s="96" t="str">
        <f>IF('Dépenses sur Factures'!F373="","",'Dépenses sur Factures'!F373)</f>
        <v/>
      </c>
      <c r="G373" s="96" t="str">
        <f>IF('Dépenses sur Factures'!G373="","",'Dépenses sur Factures'!G373)</f>
        <v/>
      </c>
      <c r="H373" s="54" t="str">
        <f>IF('Dépenses sur Factures'!H373="","",'Dépenses sur Factures'!H373)</f>
        <v/>
      </c>
      <c r="I373" s="126"/>
      <c r="J373" s="129" t="str">
        <f t="shared" si="26"/>
        <v/>
      </c>
      <c r="K373" s="129" t="str">
        <f t="shared" si="27"/>
        <v/>
      </c>
      <c r="L373" s="85"/>
      <c r="M373" s="236"/>
      <c r="N373" s="87"/>
      <c r="O373" s="137" t="str">
        <f>IF(AND(OR(I373="KO",L373&lt;&gt;""),OR(I373="",J373="",K373="")),Listes!$A$52,IF(AND(L373="",I373&lt;&gt;""),Listes!$A$53,IF(AND(H373&lt;L373,N373=""),Listes!$A$54,IF(AND(K373&lt;J373,N373=""),Listes!$A$55,IF(AND(L373&lt;&gt;"",L373&lt;H373,M373=""),Listes!$A$56,IF(AND(P373="",OR(I373&lt;&gt;"",J373&lt;&gt;"",K373&lt;&gt;"")),Listes!$A$57,""))))))</f>
        <v/>
      </c>
      <c r="P373" s="133"/>
      <c r="Q373" s="84">
        <f t="shared" si="28"/>
        <v>0</v>
      </c>
      <c r="R373" s="58">
        <f t="shared" si="29"/>
        <v>0</v>
      </c>
    </row>
    <row r="374" spans="1:18" ht="20.100000000000001" customHeight="1" x14ac:dyDescent="0.25">
      <c r="A374" s="70">
        <v>368</v>
      </c>
      <c r="B374" s="53" t="str">
        <f>IF('Dépenses sur Factures'!B374="","",'Dépenses sur Factures'!B374)</f>
        <v/>
      </c>
      <c r="C374" s="53" t="str">
        <f>IF('Dépenses sur Factures'!C374="","",'Dépenses sur Factures'!C374)</f>
        <v/>
      </c>
      <c r="D374" s="53" t="str">
        <f>IF('Dépenses sur Factures'!D374="","",'Dépenses sur Factures'!D374)</f>
        <v/>
      </c>
      <c r="E374" s="53" t="str">
        <f>IF('Dépenses sur Factures'!E374="","",'Dépenses sur Factures'!E374)</f>
        <v/>
      </c>
      <c r="F374" s="96" t="str">
        <f>IF('Dépenses sur Factures'!F374="","",'Dépenses sur Factures'!F374)</f>
        <v/>
      </c>
      <c r="G374" s="96" t="str">
        <f>IF('Dépenses sur Factures'!G374="","",'Dépenses sur Factures'!G374)</f>
        <v/>
      </c>
      <c r="H374" s="54" t="str">
        <f>IF('Dépenses sur Factures'!H374="","",'Dépenses sur Factures'!H374)</f>
        <v/>
      </c>
      <c r="I374" s="126"/>
      <c r="J374" s="129" t="str">
        <f t="shared" si="26"/>
        <v/>
      </c>
      <c r="K374" s="129" t="str">
        <f t="shared" si="27"/>
        <v/>
      </c>
      <c r="L374" s="85"/>
      <c r="M374" s="236"/>
      <c r="N374" s="87"/>
      <c r="O374" s="137" t="str">
        <f>IF(AND(OR(I374="KO",L374&lt;&gt;""),OR(I374="",J374="",K374="")),Listes!$A$52,IF(AND(L374="",I374&lt;&gt;""),Listes!$A$53,IF(AND(H374&lt;L374,N374=""),Listes!$A$54,IF(AND(K374&lt;J374,N374=""),Listes!$A$55,IF(AND(L374&lt;&gt;"",L374&lt;H374,M374=""),Listes!$A$56,IF(AND(P374="",OR(I374&lt;&gt;"",J374&lt;&gt;"",K374&lt;&gt;"")),Listes!$A$57,""))))))</f>
        <v/>
      </c>
      <c r="P374" s="133"/>
      <c r="Q374" s="84">
        <f t="shared" si="28"/>
        <v>0</v>
      </c>
      <c r="R374" s="58">
        <f t="shared" si="29"/>
        <v>0</v>
      </c>
    </row>
    <row r="375" spans="1:18" ht="20.100000000000001" customHeight="1" x14ac:dyDescent="0.25">
      <c r="A375" s="70">
        <v>369</v>
      </c>
      <c r="B375" s="53" t="str">
        <f>IF('Dépenses sur Factures'!B375="","",'Dépenses sur Factures'!B375)</f>
        <v/>
      </c>
      <c r="C375" s="53" t="str">
        <f>IF('Dépenses sur Factures'!C375="","",'Dépenses sur Factures'!C375)</f>
        <v/>
      </c>
      <c r="D375" s="53" t="str">
        <f>IF('Dépenses sur Factures'!D375="","",'Dépenses sur Factures'!D375)</f>
        <v/>
      </c>
      <c r="E375" s="53" t="str">
        <f>IF('Dépenses sur Factures'!E375="","",'Dépenses sur Factures'!E375)</f>
        <v/>
      </c>
      <c r="F375" s="96" t="str">
        <f>IF('Dépenses sur Factures'!F375="","",'Dépenses sur Factures'!F375)</f>
        <v/>
      </c>
      <c r="G375" s="96" t="str">
        <f>IF('Dépenses sur Factures'!G375="","",'Dépenses sur Factures'!G375)</f>
        <v/>
      </c>
      <c r="H375" s="54" t="str">
        <f>IF('Dépenses sur Factures'!H375="","",'Dépenses sur Factures'!H375)</f>
        <v/>
      </c>
      <c r="I375" s="126"/>
      <c r="J375" s="129" t="str">
        <f t="shared" si="26"/>
        <v/>
      </c>
      <c r="K375" s="129" t="str">
        <f t="shared" si="27"/>
        <v/>
      </c>
      <c r="L375" s="85"/>
      <c r="M375" s="236"/>
      <c r="N375" s="87"/>
      <c r="O375" s="137" t="str">
        <f>IF(AND(OR(I375="KO",L375&lt;&gt;""),OR(I375="",J375="",K375="")),Listes!$A$52,IF(AND(L375="",I375&lt;&gt;""),Listes!$A$53,IF(AND(H375&lt;L375,N375=""),Listes!$A$54,IF(AND(K375&lt;J375,N375=""),Listes!$A$55,IF(AND(L375&lt;&gt;"",L375&lt;H375,M375=""),Listes!$A$56,IF(AND(P375="",OR(I375&lt;&gt;"",J375&lt;&gt;"",K375&lt;&gt;"")),Listes!$A$57,""))))))</f>
        <v/>
      </c>
      <c r="P375" s="133"/>
      <c r="Q375" s="84">
        <f t="shared" si="28"/>
        <v>0</v>
      </c>
      <c r="R375" s="58">
        <f t="shared" si="29"/>
        <v>0</v>
      </c>
    </row>
    <row r="376" spans="1:18" ht="20.100000000000001" customHeight="1" x14ac:dyDescent="0.25">
      <c r="A376" s="70">
        <v>370</v>
      </c>
      <c r="B376" s="53" t="str">
        <f>IF('Dépenses sur Factures'!B376="","",'Dépenses sur Factures'!B376)</f>
        <v/>
      </c>
      <c r="C376" s="53" t="str">
        <f>IF('Dépenses sur Factures'!C376="","",'Dépenses sur Factures'!C376)</f>
        <v/>
      </c>
      <c r="D376" s="53" t="str">
        <f>IF('Dépenses sur Factures'!D376="","",'Dépenses sur Factures'!D376)</f>
        <v/>
      </c>
      <c r="E376" s="53" t="str">
        <f>IF('Dépenses sur Factures'!E376="","",'Dépenses sur Factures'!E376)</f>
        <v/>
      </c>
      <c r="F376" s="96" t="str">
        <f>IF('Dépenses sur Factures'!F376="","",'Dépenses sur Factures'!F376)</f>
        <v/>
      </c>
      <c r="G376" s="96" t="str">
        <f>IF('Dépenses sur Factures'!G376="","",'Dépenses sur Factures'!G376)</f>
        <v/>
      </c>
      <c r="H376" s="54" t="str">
        <f>IF('Dépenses sur Factures'!H376="","",'Dépenses sur Factures'!H376)</f>
        <v/>
      </c>
      <c r="I376" s="126"/>
      <c r="J376" s="129" t="str">
        <f t="shared" si="26"/>
        <v/>
      </c>
      <c r="K376" s="129" t="str">
        <f t="shared" si="27"/>
        <v/>
      </c>
      <c r="L376" s="85"/>
      <c r="M376" s="236"/>
      <c r="N376" s="87"/>
      <c r="O376" s="137" t="str">
        <f>IF(AND(OR(I376="KO",L376&lt;&gt;""),OR(I376="",J376="",K376="")),Listes!$A$52,IF(AND(L376="",I376&lt;&gt;""),Listes!$A$53,IF(AND(H376&lt;L376,N376=""),Listes!$A$54,IF(AND(K376&lt;J376,N376=""),Listes!$A$55,IF(AND(L376&lt;&gt;"",L376&lt;H376,M376=""),Listes!$A$56,IF(AND(P376="",OR(I376&lt;&gt;"",J376&lt;&gt;"",K376&lt;&gt;"")),Listes!$A$57,""))))))</f>
        <v/>
      </c>
      <c r="P376" s="133"/>
      <c r="Q376" s="84">
        <f t="shared" si="28"/>
        <v>0</v>
      </c>
      <c r="R376" s="58">
        <f t="shared" si="29"/>
        <v>0</v>
      </c>
    </row>
    <row r="377" spans="1:18" ht="20.100000000000001" customHeight="1" x14ac:dyDescent="0.25">
      <c r="A377" s="70">
        <v>371</v>
      </c>
      <c r="B377" s="53" t="str">
        <f>IF('Dépenses sur Factures'!B377="","",'Dépenses sur Factures'!B377)</f>
        <v/>
      </c>
      <c r="C377" s="53" t="str">
        <f>IF('Dépenses sur Factures'!C377="","",'Dépenses sur Factures'!C377)</f>
        <v/>
      </c>
      <c r="D377" s="53" t="str">
        <f>IF('Dépenses sur Factures'!D377="","",'Dépenses sur Factures'!D377)</f>
        <v/>
      </c>
      <c r="E377" s="53" t="str">
        <f>IF('Dépenses sur Factures'!E377="","",'Dépenses sur Factures'!E377)</f>
        <v/>
      </c>
      <c r="F377" s="96" t="str">
        <f>IF('Dépenses sur Factures'!F377="","",'Dépenses sur Factures'!F377)</f>
        <v/>
      </c>
      <c r="G377" s="96" t="str">
        <f>IF('Dépenses sur Factures'!G377="","",'Dépenses sur Factures'!G377)</f>
        <v/>
      </c>
      <c r="H377" s="54" t="str">
        <f>IF('Dépenses sur Factures'!H377="","",'Dépenses sur Factures'!H377)</f>
        <v/>
      </c>
      <c r="I377" s="126"/>
      <c r="J377" s="129" t="str">
        <f t="shared" si="26"/>
        <v/>
      </c>
      <c r="K377" s="129" t="str">
        <f t="shared" si="27"/>
        <v/>
      </c>
      <c r="L377" s="85"/>
      <c r="M377" s="236"/>
      <c r="N377" s="87"/>
      <c r="O377" s="137" t="str">
        <f>IF(AND(OR(I377="KO",L377&lt;&gt;""),OR(I377="",J377="",K377="")),Listes!$A$52,IF(AND(L377="",I377&lt;&gt;""),Listes!$A$53,IF(AND(H377&lt;L377,N377=""),Listes!$A$54,IF(AND(K377&lt;J377,N377=""),Listes!$A$55,IF(AND(L377&lt;&gt;"",L377&lt;H377,M377=""),Listes!$A$56,IF(AND(P377="",OR(I377&lt;&gt;"",J377&lt;&gt;"",K377&lt;&gt;"")),Listes!$A$57,""))))))</f>
        <v/>
      </c>
      <c r="P377" s="133"/>
      <c r="Q377" s="84">
        <f t="shared" si="28"/>
        <v>0</v>
      </c>
      <c r="R377" s="58">
        <f t="shared" si="29"/>
        <v>0</v>
      </c>
    </row>
    <row r="378" spans="1:18" ht="20.100000000000001" customHeight="1" x14ac:dyDescent="0.25">
      <c r="A378" s="70">
        <v>372</v>
      </c>
      <c r="B378" s="53" t="str">
        <f>IF('Dépenses sur Factures'!B378="","",'Dépenses sur Factures'!B378)</f>
        <v/>
      </c>
      <c r="C378" s="53" t="str">
        <f>IF('Dépenses sur Factures'!C378="","",'Dépenses sur Factures'!C378)</f>
        <v/>
      </c>
      <c r="D378" s="53" t="str">
        <f>IF('Dépenses sur Factures'!D378="","",'Dépenses sur Factures'!D378)</f>
        <v/>
      </c>
      <c r="E378" s="53" t="str">
        <f>IF('Dépenses sur Factures'!E378="","",'Dépenses sur Factures'!E378)</f>
        <v/>
      </c>
      <c r="F378" s="96" t="str">
        <f>IF('Dépenses sur Factures'!F378="","",'Dépenses sur Factures'!F378)</f>
        <v/>
      </c>
      <c r="G378" s="96" t="str">
        <f>IF('Dépenses sur Factures'!G378="","",'Dépenses sur Factures'!G378)</f>
        <v/>
      </c>
      <c r="H378" s="54" t="str">
        <f>IF('Dépenses sur Factures'!H378="","",'Dépenses sur Factures'!H378)</f>
        <v/>
      </c>
      <c r="I378" s="126"/>
      <c r="J378" s="129" t="str">
        <f t="shared" si="26"/>
        <v/>
      </c>
      <c r="K378" s="129" t="str">
        <f t="shared" si="27"/>
        <v/>
      </c>
      <c r="L378" s="85"/>
      <c r="M378" s="236"/>
      <c r="N378" s="87"/>
      <c r="O378" s="137" t="str">
        <f>IF(AND(OR(I378="KO",L378&lt;&gt;""),OR(I378="",J378="",K378="")),Listes!$A$52,IF(AND(L378="",I378&lt;&gt;""),Listes!$A$53,IF(AND(H378&lt;L378,N378=""),Listes!$A$54,IF(AND(K378&lt;J378,N378=""),Listes!$A$55,IF(AND(L378&lt;&gt;"",L378&lt;H378,M378=""),Listes!$A$56,IF(AND(P378="",OR(I378&lt;&gt;"",J378&lt;&gt;"",K378&lt;&gt;"")),Listes!$A$57,""))))))</f>
        <v/>
      </c>
      <c r="P378" s="133"/>
      <c r="Q378" s="84">
        <f t="shared" si="28"/>
        <v>0</v>
      </c>
      <c r="R378" s="58">
        <f t="shared" si="29"/>
        <v>0</v>
      </c>
    </row>
    <row r="379" spans="1:18" ht="20.100000000000001" customHeight="1" x14ac:dyDescent="0.25">
      <c r="A379" s="70">
        <v>373</v>
      </c>
      <c r="B379" s="53" t="str">
        <f>IF('Dépenses sur Factures'!B379="","",'Dépenses sur Factures'!B379)</f>
        <v/>
      </c>
      <c r="C379" s="53" t="str">
        <f>IF('Dépenses sur Factures'!C379="","",'Dépenses sur Factures'!C379)</f>
        <v/>
      </c>
      <c r="D379" s="53" t="str">
        <f>IF('Dépenses sur Factures'!D379="","",'Dépenses sur Factures'!D379)</f>
        <v/>
      </c>
      <c r="E379" s="53" t="str">
        <f>IF('Dépenses sur Factures'!E379="","",'Dépenses sur Factures'!E379)</f>
        <v/>
      </c>
      <c r="F379" s="96" t="str">
        <f>IF('Dépenses sur Factures'!F379="","",'Dépenses sur Factures'!F379)</f>
        <v/>
      </c>
      <c r="G379" s="96" t="str">
        <f>IF('Dépenses sur Factures'!G379="","",'Dépenses sur Factures'!G379)</f>
        <v/>
      </c>
      <c r="H379" s="54" t="str">
        <f>IF('Dépenses sur Factures'!H379="","",'Dépenses sur Factures'!H379)</f>
        <v/>
      </c>
      <c r="I379" s="126"/>
      <c r="J379" s="129" t="str">
        <f t="shared" si="26"/>
        <v/>
      </c>
      <c r="K379" s="129" t="str">
        <f t="shared" si="27"/>
        <v/>
      </c>
      <c r="L379" s="85"/>
      <c r="M379" s="236"/>
      <c r="N379" s="87"/>
      <c r="O379" s="137" t="str">
        <f>IF(AND(OR(I379="KO",L379&lt;&gt;""),OR(I379="",J379="",K379="")),Listes!$A$52,IF(AND(L379="",I379&lt;&gt;""),Listes!$A$53,IF(AND(H379&lt;L379,N379=""),Listes!$A$54,IF(AND(K379&lt;J379,N379=""),Listes!$A$55,IF(AND(L379&lt;&gt;"",L379&lt;H379,M379=""),Listes!$A$56,IF(AND(P379="",OR(I379&lt;&gt;"",J379&lt;&gt;"",K379&lt;&gt;"")),Listes!$A$57,""))))))</f>
        <v/>
      </c>
      <c r="P379" s="133"/>
      <c r="Q379" s="84">
        <f t="shared" si="28"/>
        <v>0</v>
      </c>
      <c r="R379" s="58">
        <f t="shared" si="29"/>
        <v>0</v>
      </c>
    </row>
    <row r="380" spans="1:18" ht="20.100000000000001" customHeight="1" x14ac:dyDescent="0.25">
      <c r="A380" s="70">
        <v>374</v>
      </c>
      <c r="B380" s="53" t="str">
        <f>IF('Dépenses sur Factures'!B380="","",'Dépenses sur Factures'!B380)</f>
        <v/>
      </c>
      <c r="C380" s="53" t="str">
        <f>IF('Dépenses sur Factures'!C380="","",'Dépenses sur Factures'!C380)</f>
        <v/>
      </c>
      <c r="D380" s="53" t="str">
        <f>IF('Dépenses sur Factures'!D380="","",'Dépenses sur Factures'!D380)</f>
        <v/>
      </c>
      <c r="E380" s="53" t="str">
        <f>IF('Dépenses sur Factures'!E380="","",'Dépenses sur Factures'!E380)</f>
        <v/>
      </c>
      <c r="F380" s="96" t="str">
        <f>IF('Dépenses sur Factures'!F380="","",'Dépenses sur Factures'!F380)</f>
        <v/>
      </c>
      <c r="G380" s="96" t="str">
        <f>IF('Dépenses sur Factures'!G380="","",'Dépenses sur Factures'!G380)</f>
        <v/>
      </c>
      <c r="H380" s="54" t="str">
        <f>IF('Dépenses sur Factures'!H380="","",'Dépenses sur Factures'!H380)</f>
        <v/>
      </c>
      <c r="I380" s="126"/>
      <c r="J380" s="129" t="str">
        <f t="shared" si="26"/>
        <v/>
      </c>
      <c r="K380" s="129" t="str">
        <f t="shared" si="27"/>
        <v/>
      </c>
      <c r="L380" s="85"/>
      <c r="M380" s="236"/>
      <c r="N380" s="87"/>
      <c r="O380" s="137" t="str">
        <f>IF(AND(OR(I380="KO",L380&lt;&gt;""),OR(I380="",J380="",K380="")),Listes!$A$52,IF(AND(L380="",I380&lt;&gt;""),Listes!$A$53,IF(AND(H380&lt;L380,N380=""),Listes!$A$54,IF(AND(K380&lt;J380,N380=""),Listes!$A$55,IF(AND(L380&lt;&gt;"",L380&lt;H380,M380=""),Listes!$A$56,IF(AND(P380="",OR(I380&lt;&gt;"",J380&lt;&gt;"",K380&lt;&gt;"")),Listes!$A$57,""))))))</f>
        <v/>
      </c>
      <c r="P380" s="133"/>
      <c r="Q380" s="84">
        <f t="shared" si="28"/>
        <v>0</v>
      </c>
      <c r="R380" s="58">
        <f t="shared" si="29"/>
        <v>0</v>
      </c>
    </row>
    <row r="381" spans="1:18" ht="20.100000000000001" customHeight="1" x14ac:dyDescent="0.25">
      <c r="A381" s="70">
        <v>375</v>
      </c>
      <c r="B381" s="53" t="str">
        <f>IF('Dépenses sur Factures'!B381="","",'Dépenses sur Factures'!B381)</f>
        <v/>
      </c>
      <c r="C381" s="53" t="str">
        <f>IF('Dépenses sur Factures'!C381="","",'Dépenses sur Factures'!C381)</f>
        <v/>
      </c>
      <c r="D381" s="53" t="str">
        <f>IF('Dépenses sur Factures'!D381="","",'Dépenses sur Factures'!D381)</f>
        <v/>
      </c>
      <c r="E381" s="53" t="str">
        <f>IF('Dépenses sur Factures'!E381="","",'Dépenses sur Factures'!E381)</f>
        <v/>
      </c>
      <c r="F381" s="96" t="str">
        <f>IF('Dépenses sur Factures'!F381="","",'Dépenses sur Factures'!F381)</f>
        <v/>
      </c>
      <c r="G381" s="96" t="str">
        <f>IF('Dépenses sur Factures'!G381="","",'Dépenses sur Factures'!G381)</f>
        <v/>
      </c>
      <c r="H381" s="54" t="str">
        <f>IF('Dépenses sur Factures'!H381="","",'Dépenses sur Factures'!H381)</f>
        <v/>
      </c>
      <c r="I381" s="126"/>
      <c r="J381" s="129" t="str">
        <f t="shared" si="26"/>
        <v/>
      </c>
      <c r="K381" s="129" t="str">
        <f t="shared" si="27"/>
        <v/>
      </c>
      <c r="L381" s="85"/>
      <c r="M381" s="236"/>
      <c r="N381" s="87"/>
      <c r="O381" s="137" t="str">
        <f>IF(AND(OR(I381="KO",L381&lt;&gt;""),OR(I381="",J381="",K381="")),Listes!$A$52,IF(AND(L381="",I381&lt;&gt;""),Listes!$A$53,IF(AND(H381&lt;L381,N381=""),Listes!$A$54,IF(AND(K381&lt;J381,N381=""),Listes!$A$55,IF(AND(L381&lt;&gt;"",L381&lt;H381,M381=""),Listes!$A$56,IF(AND(P381="",OR(I381&lt;&gt;"",J381&lt;&gt;"",K381&lt;&gt;"")),Listes!$A$57,""))))))</f>
        <v/>
      </c>
      <c r="P381" s="133"/>
      <c r="Q381" s="84">
        <f t="shared" si="28"/>
        <v>0</v>
      </c>
      <c r="R381" s="58">
        <f t="shared" si="29"/>
        <v>0</v>
      </c>
    </row>
    <row r="382" spans="1:18" ht="20.100000000000001" customHeight="1" x14ac:dyDescent="0.25">
      <c r="A382" s="70">
        <v>376</v>
      </c>
      <c r="B382" s="53" t="str">
        <f>IF('Dépenses sur Factures'!B382="","",'Dépenses sur Factures'!B382)</f>
        <v/>
      </c>
      <c r="C382" s="53" t="str">
        <f>IF('Dépenses sur Factures'!C382="","",'Dépenses sur Factures'!C382)</f>
        <v/>
      </c>
      <c r="D382" s="53" t="str">
        <f>IF('Dépenses sur Factures'!D382="","",'Dépenses sur Factures'!D382)</f>
        <v/>
      </c>
      <c r="E382" s="53" t="str">
        <f>IF('Dépenses sur Factures'!E382="","",'Dépenses sur Factures'!E382)</f>
        <v/>
      </c>
      <c r="F382" s="96" t="str">
        <f>IF('Dépenses sur Factures'!F382="","",'Dépenses sur Factures'!F382)</f>
        <v/>
      </c>
      <c r="G382" s="96" t="str">
        <f>IF('Dépenses sur Factures'!G382="","",'Dépenses sur Factures'!G382)</f>
        <v/>
      </c>
      <c r="H382" s="54" t="str">
        <f>IF('Dépenses sur Factures'!H382="","",'Dépenses sur Factures'!H382)</f>
        <v/>
      </c>
      <c r="I382" s="126"/>
      <c r="J382" s="129" t="str">
        <f t="shared" si="26"/>
        <v/>
      </c>
      <c r="K382" s="129" t="str">
        <f t="shared" si="27"/>
        <v/>
      </c>
      <c r="L382" s="85"/>
      <c r="M382" s="236"/>
      <c r="N382" s="87"/>
      <c r="O382" s="137" t="str">
        <f>IF(AND(OR(I382="KO",L382&lt;&gt;""),OR(I382="",J382="",K382="")),Listes!$A$52,IF(AND(L382="",I382&lt;&gt;""),Listes!$A$53,IF(AND(H382&lt;L382,N382=""),Listes!$A$54,IF(AND(K382&lt;J382,N382=""),Listes!$A$55,IF(AND(L382&lt;&gt;"",L382&lt;H382,M382=""),Listes!$A$56,IF(AND(P382="",OR(I382&lt;&gt;"",J382&lt;&gt;"",K382&lt;&gt;"")),Listes!$A$57,""))))))</f>
        <v/>
      </c>
      <c r="P382" s="133"/>
      <c r="Q382" s="84">
        <f t="shared" si="28"/>
        <v>0</v>
      </c>
      <c r="R382" s="58">
        <f t="shared" si="29"/>
        <v>0</v>
      </c>
    </row>
    <row r="383" spans="1:18" ht="20.100000000000001" customHeight="1" x14ac:dyDescent="0.25">
      <c r="A383" s="70">
        <v>377</v>
      </c>
      <c r="B383" s="53" t="str">
        <f>IF('Dépenses sur Factures'!B383="","",'Dépenses sur Factures'!B383)</f>
        <v/>
      </c>
      <c r="C383" s="53" t="str">
        <f>IF('Dépenses sur Factures'!C383="","",'Dépenses sur Factures'!C383)</f>
        <v/>
      </c>
      <c r="D383" s="53" t="str">
        <f>IF('Dépenses sur Factures'!D383="","",'Dépenses sur Factures'!D383)</f>
        <v/>
      </c>
      <c r="E383" s="53" t="str">
        <f>IF('Dépenses sur Factures'!E383="","",'Dépenses sur Factures'!E383)</f>
        <v/>
      </c>
      <c r="F383" s="96" t="str">
        <f>IF('Dépenses sur Factures'!F383="","",'Dépenses sur Factures'!F383)</f>
        <v/>
      </c>
      <c r="G383" s="96" t="str">
        <f>IF('Dépenses sur Factures'!G383="","",'Dépenses sur Factures'!G383)</f>
        <v/>
      </c>
      <c r="H383" s="54" t="str">
        <f>IF('Dépenses sur Factures'!H383="","",'Dépenses sur Factures'!H383)</f>
        <v/>
      </c>
      <c r="I383" s="126"/>
      <c r="J383" s="129" t="str">
        <f t="shared" si="26"/>
        <v/>
      </c>
      <c r="K383" s="129" t="str">
        <f t="shared" si="27"/>
        <v/>
      </c>
      <c r="L383" s="85"/>
      <c r="M383" s="236"/>
      <c r="N383" s="87"/>
      <c r="O383" s="137" t="str">
        <f>IF(AND(OR(I383="KO",L383&lt;&gt;""),OR(I383="",J383="",K383="")),Listes!$A$52,IF(AND(L383="",I383&lt;&gt;""),Listes!$A$53,IF(AND(H383&lt;L383,N383=""),Listes!$A$54,IF(AND(K383&lt;J383,N383=""),Listes!$A$55,IF(AND(L383&lt;&gt;"",L383&lt;H383,M383=""),Listes!$A$56,IF(AND(P383="",OR(I383&lt;&gt;"",J383&lt;&gt;"",K383&lt;&gt;"")),Listes!$A$57,""))))))</f>
        <v/>
      </c>
      <c r="P383" s="133"/>
      <c r="Q383" s="84">
        <f t="shared" si="28"/>
        <v>0</v>
      </c>
      <c r="R383" s="58">
        <f t="shared" si="29"/>
        <v>0</v>
      </c>
    </row>
    <row r="384" spans="1:18" ht="20.100000000000001" customHeight="1" x14ac:dyDescent="0.25">
      <c r="A384" s="70">
        <v>378</v>
      </c>
      <c r="B384" s="53" t="str">
        <f>IF('Dépenses sur Factures'!B384="","",'Dépenses sur Factures'!B384)</f>
        <v/>
      </c>
      <c r="C384" s="53" t="str">
        <f>IF('Dépenses sur Factures'!C384="","",'Dépenses sur Factures'!C384)</f>
        <v/>
      </c>
      <c r="D384" s="53" t="str">
        <f>IF('Dépenses sur Factures'!D384="","",'Dépenses sur Factures'!D384)</f>
        <v/>
      </c>
      <c r="E384" s="53" t="str">
        <f>IF('Dépenses sur Factures'!E384="","",'Dépenses sur Factures'!E384)</f>
        <v/>
      </c>
      <c r="F384" s="96" t="str">
        <f>IF('Dépenses sur Factures'!F384="","",'Dépenses sur Factures'!F384)</f>
        <v/>
      </c>
      <c r="G384" s="96" t="str">
        <f>IF('Dépenses sur Factures'!G384="","",'Dépenses sur Factures'!G384)</f>
        <v/>
      </c>
      <c r="H384" s="54" t="str">
        <f>IF('Dépenses sur Factures'!H384="","",'Dépenses sur Factures'!H384)</f>
        <v/>
      </c>
      <c r="I384" s="126"/>
      <c r="J384" s="129" t="str">
        <f t="shared" si="26"/>
        <v/>
      </c>
      <c r="K384" s="129" t="str">
        <f t="shared" si="27"/>
        <v/>
      </c>
      <c r="L384" s="85"/>
      <c r="M384" s="236"/>
      <c r="N384" s="87"/>
      <c r="O384" s="137" t="str">
        <f>IF(AND(OR(I384="KO",L384&lt;&gt;""),OR(I384="",J384="",K384="")),Listes!$A$52,IF(AND(L384="",I384&lt;&gt;""),Listes!$A$53,IF(AND(H384&lt;L384,N384=""),Listes!$A$54,IF(AND(K384&lt;J384,N384=""),Listes!$A$55,IF(AND(L384&lt;&gt;"",L384&lt;H384,M384=""),Listes!$A$56,IF(AND(P384="",OR(I384&lt;&gt;"",J384&lt;&gt;"",K384&lt;&gt;"")),Listes!$A$57,""))))))</f>
        <v/>
      </c>
      <c r="P384" s="133"/>
      <c r="Q384" s="84">
        <f t="shared" si="28"/>
        <v>0</v>
      </c>
      <c r="R384" s="58">
        <f t="shared" si="29"/>
        <v>0</v>
      </c>
    </row>
    <row r="385" spans="1:18" ht="20.100000000000001" customHeight="1" x14ac:dyDescent="0.25">
      <c r="A385" s="70">
        <v>379</v>
      </c>
      <c r="B385" s="53" t="str">
        <f>IF('Dépenses sur Factures'!B385="","",'Dépenses sur Factures'!B385)</f>
        <v/>
      </c>
      <c r="C385" s="53" t="str">
        <f>IF('Dépenses sur Factures'!C385="","",'Dépenses sur Factures'!C385)</f>
        <v/>
      </c>
      <c r="D385" s="53" t="str">
        <f>IF('Dépenses sur Factures'!D385="","",'Dépenses sur Factures'!D385)</f>
        <v/>
      </c>
      <c r="E385" s="53" t="str">
        <f>IF('Dépenses sur Factures'!E385="","",'Dépenses sur Factures'!E385)</f>
        <v/>
      </c>
      <c r="F385" s="96" t="str">
        <f>IF('Dépenses sur Factures'!F385="","",'Dépenses sur Factures'!F385)</f>
        <v/>
      </c>
      <c r="G385" s="96" t="str">
        <f>IF('Dépenses sur Factures'!G385="","",'Dépenses sur Factures'!G385)</f>
        <v/>
      </c>
      <c r="H385" s="54" t="str">
        <f>IF('Dépenses sur Factures'!H385="","",'Dépenses sur Factures'!H385)</f>
        <v/>
      </c>
      <c r="I385" s="126"/>
      <c r="J385" s="129" t="str">
        <f t="shared" si="26"/>
        <v/>
      </c>
      <c r="K385" s="129" t="str">
        <f t="shared" si="27"/>
        <v/>
      </c>
      <c r="L385" s="85"/>
      <c r="M385" s="236"/>
      <c r="N385" s="87"/>
      <c r="O385" s="137" t="str">
        <f>IF(AND(OR(I385="KO",L385&lt;&gt;""),OR(I385="",J385="",K385="")),Listes!$A$52,IF(AND(L385="",I385&lt;&gt;""),Listes!$A$53,IF(AND(H385&lt;L385,N385=""),Listes!$A$54,IF(AND(K385&lt;J385,N385=""),Listes!$A$55,IF(AND(L385&lt;&gt;"",L385&lt;H385,M385=""),Listes!$A$56,IF(AND(P385="",OR(I385&lt;&gt;"",J385&lt;&gt;"",K385&lt;&gt;"")),Listes!$A$57,""))))))</f>
        <v/>
      </c>
      <c r="P385" s="133"/>
      <c r="Q385" s="84">
        <f t="shared" si="28"/>
        <v>0</v>
      </c>
      <c r="R385" s="58">
        <f t="shared" si="29"/>
        <v>0</v>
      </c>
    </row>
    <row r="386" spans="1:18" ht="20.100000000000001" customHeight="1" x14ac:dyDescent="0.25">
      <c r="A386" s="70">
        <v>380</v>
      </c>
      <c r="B386" s="53" t="str">
        <f>IF('Dépenses sur Factures'!B386="","",'Dépenses sur Factures'!B386)</f>
        <v/>
      </c>
      <c r="C386" s="53" t="str">
        <f>IF('Dépenses sur Factures'!C386="","",'Dépenses sur Factures'!C386)</f>
        <v/>
      </c>
      <c r="D386" s="53" t="str">
        <f>IF('Dépenses sur Factures'!D386="","",'Dépenses sur Factures'!D386)</f>
        <v/>
      </c>
      <c r="E386" s="53" t="str">
        <f>IF('Dépenses sur Factures'!E386="","",'Dépenses sur Factures'!E386)</f>
        <v/>
      </c>
      <c r="F386" s="96" t="str">
        <f>IF('Dépenses sur Factures'!F386="","",'Dépenses sur Factures'!F386)</f>
        <v/>
      </c>
      <c r="G386" s="96" t="str">
        <f>IF('Dépenses sur Factures'!G386="","",'Dépenses sur Factures'!G386)</f>
        <v/>
      </c>
      <c r="H386" s="54" t="str">
        <f>IF('Dépenses sur Factures'!H386="","",'Dépenses sur Factures'!H386)</f>
        <v/>
      </c>
      <c r="I386" s="126"/>
      <c r="J386" s="129" t="str">
        <f t="shared" si="26"/>
        <v/>
      </c>
      <c r="K386" s="129" t="str">
        <f t="shared" si="27"/>
        <v/>
      </c>
      <c r="L386" s="85"/>
      <c r="M386" s="236"/>
      <c r="N386" s="87"/>
      <c r="O386" s="137" t="str">
        <f>IF(AND(OR(I386="KO",L386&lt;&gt;""),OR(I386="",J386="",K386="")),Listes!$A$52,IF(AND(L386="",I386&lt;&gt;""),Listes!$A$53,IF(AND(H386&lt;L386,N386=""),Listes!$A$54,IF(AND(K386&lt;J386,N386=""),Listes!$A$55,IF(AND(L386&lt;&gt;"",L386&lt;H386,M386=""),Listes!$A$56,IF(AND(P386="",OR(I386&lt;&gt;"",J386&lt;&gt;"",K386&lt;&gt;"")),Listes!$A$57,""))))))</f>
        <v/>
      </c>
      <c r="P386" s="133"/>
      <c r="Q386" s="84">
        <f t="shared" si="28"/>
        <v>0</v>
      </c>
      <c r="R386" s="58">
        <f t="shared" si="29"/>
        <v>0</v>
      </c>
    </row>
    <row r="387" spans="1:18" ht="20.100000000000001" customHeight="1" x14ac:dyDescent="0.25">
      <c r="A387" s="70">
        <v>381</v>
      </c>
      <c r="B387" s="53" t="str">
        <f>IF('Dépenses sur Factures'!B387="","",'Dépenses sur Factures'!B387)</f>
        <v/>
      </c>
      <c r="C387" s="53" t="str">
        <f>IF('Dépenses sur Factures'!C387="","",'Dépenses sur Factures'!C387)</f>
        <v/>
      </c>
      <c r="D387" s="53" t="str">
        <f>IF('Dépenses sur Factures'!D387="","",'Dépenses sur Factures'!D387)</f>
        <v/>
      </c>
      <c r="E387" s="53" t="str">
        <f>IF('Dépenses sur Factures'!E387="","",'Dépenses sur Factures'!E387)</f>
        <v/>
      </c>
      <c r="F387" s="96" t="str">
        <f>IF('Dépenses sur Factures'!F387="","",'Dépenses sur Factures'!F387)</f>
        <v/>
      </c>
      <c r="G387" s="96" t="str">
        <f>IF('Dépenses sur Factures'!G387="","",'Dépenses sur Factures'!G387)</f>
        <v/>
      </c>
      <c r="H387" s="54" t="str">
        <f>IF('Dépenses sur Factures'!H387="","",'Dépenses sur Factures'!H387)</f>
        <v/>
      </c>
      <c r="I387" s="126"/>
      <c r="J387" s="129" t="str">
        <f t="shared" si="26"/>
        <v/>
      </c>
      <c r="K387" s="129" t="str">
        <f t="shared" si="27"/>
        <v/>
      </c>
      <c r="L387" s="85"/>
      <c r="M387" s="236"/>
      <c r="N387" s="87"/>
      <c r="O387" s="137" t="str">
        <f>IF(AND(OR(I387="KO",L387&lt;&gt;""),OR(I387="",J387="",K387="")),Listes!$A$52,IF(AND(L387="",I387&lt;&gt;""),Listes!$A$53,IF(AND(H387&lt;L387,N387=""),Listes!$A$54,IF(AND(K387&lt;J387,N387=""),Listes!$A$55,IF(AND(L387&lt;&gt;"",L387&lt;H387,M387=""),Listes!$A$56,IF(AND(P387="",OR(I387&lt;&gt;"",J387&lt;&gt;"",K387&lt;&gt;"")),Listes!$A$57,""))))))</f>
        <v/>
      </c>
      <c r="P387" s="133"/>
      <c r="Q387" s="84">
        <f t="shared" si="28"/>
        <v>0</v>
      </c>
      <c r="R387" s="58">
        <f t="shared" si="29"/>
        <v>0</v>
      </c>
    </row>
    <row r="388" spans="1:18" ht="20.100000000000001" customHeight="1" x14ac:dyDescent="0.25">
      <c r="A388" s="70">
        <v>382</v>
      </c>
      <c r="B388" s="53" t="str">
        <f>IF('Dépenses sur Factures'!B388="","",'Dépenses sur Factures'!B388)</f>
        <v/>
      </c>
      <c r="C388" s="53" t="str">
        <f>IF('Dépenses sur Factures'!C388="","",'Dépenses sur Factures'!C388)</f>
        <v/>
      </c>
      <c r="D388" s="53" t="str">
        <f>IF('Dépenses sur Factures'!D388="","",'Dépenses sur Factures'!D388)</f>
        <v/>
      </c>
      <c r="E388" s="53" t="str">
        <f>IF('Dépenses sur Factures'!E388="","",'Dépenses sur Factures'!E388)</f>
        <v/>
      </c>
      <c r="F388" s="96" t="str">
        <f>IF('Dépenses sur Factures'!F388="","",'Dépenses sur Factures'!F388)</f>
        <v/>
      </c>
      <c r="G388" s="96" t="str">
        <f>IF('Dépenses sur Factures'!G388="","",'Dépenses sur Factures'!G388)</f>
        <v/>
      </c>
      <c r="H388" s="54" t="str">
        <f>IF('Dépenses sur Factures'!H388="","",'Dépenses sur Factures'!H388)</f>
        <v/>
      </c>
      <c r="I388" s="126"/>
      <c r="J388" s="129" t="str">
        <f t="shared" si="26"/>
        <v/>
      </c>
      <c r="K388" s="129" t="str">
        <f t="shared" si="27"/>
        <v/>
      </c>
      <c r="L388" s="85"/>
      <c r="M388" s="236"/>
      <c r="N388" s="87"/>
      <c r="O388" s="137" t="str">
        <f>IF(AND(OR(I388="KO",L388&lt;&gt;""),OR(I388="",J388="",K388="")),Listes!$A$52,IF(AND(L388="",I388&lt;&gt;""),Listes!$A$53,IF(AND(H388&lt;L388,N388=""),Listes!$A$54,IF(AND(K388&lt;J388,N388=""),Listes!$A$55,IF(AND(L388&lt;&gt;"",L388&lt;H388,M388=""),Listes!$A$56,IF(AND(P388="",OR(I388&lt;&gt;"",J388&lt;&gt;"",K388&lt;&gt;"")),Listes!$A$57,""))))))</f>
        <v/>
      </c>
      <c r="P388" s="133"/>
      <c r="Q388" s="84">
        <f t="shared" si="28"/>
        <v>0</v>
      </c>
      <c r="R388" s="58">
        <f t="shared" si="29"/>
        <v>0</v>
      </c>
    </row>
    <row r="389" spans="1:18" ht="20.100000000000001" customHeight="1" x14ac:dyDescent="0.25">
      <c r="A389" s="70">
        <v>383</v>
      </c>
      <c r="B389" s="53" t="str">
        <f>IF('Dépenses sur Factures'!B389="","",'Dépenses sur Factures'!B389)</f>
        <v/>
      </c>
      <c r="C389" s="53" t="str">
        <f>IF('Dépenses sur Factures'!C389="","",'Dépenses sur Factures'!C389)</f>
        <v/>
      </c>
      <c r="D389" s="53" t="str">
        <f>IF('Dépenses sur Factures'!D389="","",'Dépenses sur Factures'!D389)</f>
        <v/>
      </c>
      <c r="E389" s="53" t="str">
        <f>IF('Dépenses sur Factures'!E389="","",'Dépenses sur Factures'!E389)</f>
        <v/>
      </c>
      <c r="F389" s="96" t="str">
        <f>IF('Dépenses sur Factures'!F389="","",'Dépenses sur Factures'!F389)</f>
        <v/>
      </c>
      <c r="G389" s="96" t="str">
        <f>IF('Dépenses sur Factures'!G389="","",'Dépenses sur Factures'!G389)</f>
        <v/>
      </c>
      <c r="H389" s="54" t="str">
        <f>IF('Dépenses sur Factures'!H389="","",'Dépenses sur Factures'!H389)</f>
        <v/>
      </c>
      <c r="I389" s="126"/>
      <c r="J389" s="129" t="str">
        <f t="shared" si="26"/>
        <v/>
      </c>
      <c r="K389" s="129" t="str">
        <f t="shared" si="27"/>
        <v/>
      </c>
      <c r="L389" s="85"/>
      <c r="M389" s="236"/>
      <c r="N389" s="87"/>
      <c r="O389" s="137" t="str">
        <f>IF(AND(OR(I389="KO",L389&lt;&gt;""),OR(I389="",J389="",K389="")),Listes!$A$52,IF(AND(L389="",I389&lt;&gt;""),Listes!$A$53,IF(AND(H389&lt;L389,N389=""),Listes!$A$54,IF(AND(K389&lt;J389,N389=""),Listes!$A$55,IF(AND(L389&lt;&gt;"",L389&lt;H389,M389=""),Listes!$A$56,IF(AND(P389="",OR(I389&lt;&gt;"",J389&lt;&gt;"",K389&lt;&gt;"")),Listes!$A$57,""))))))</f>
        <v/>
      </c>
      <c r="P389" s="133"/>
      <c r="Q389" s="84">
        <f t="shared" si="28"/>
        <v>0</v>
      </c>
      <c r="R389" s="58">
        <f t="shared" si="29"/>
        <v>0</v>
      </c>
    </row>
    <row r="390" spans="1:18" ht="20.100000000000001" customHeight="1" x14ac:dyDescent="0.25">
      <c r="A390" s="70">
        <v>384</v>
      </c>
      <c r="B390" s="53" t="str">
        <f>IF('Dépenses sur Factures'!B390="","",'Dépenses sur Factures'!B390)</f>
        <v/>
      </c>
      <c r="C390" s="53" t="str">
        <f>IF('Dépenses sur Factures'!C390="","",'Dépenses sur Factures'!C390)</f>
        <v/>
      </c>
      <c r="D390" s="53" t="str">
        <f>IF('Dépenses sur Factures'!D390="","",'Dépenses sur Factures'!D390)</f>
        <v/>
      </c>
      <c r="E390" s="53" t="str">
        <f>IF('Dépenses sur Factures'!E390="","",'Dépenses sur Factures'!E390)</f>
        <v/>
      </c>
      <c r="F390" s="96" t="str">
        <f>IF('Dépenses sur Factures'!F390="","",'Dépenses sur Factures'!F390)</f>
        <v/>
      </c>
      <c r="G390" s="96" t="str">
        <f>IF('Dépenses sur Factures'!G390="","",'Dépenses sur Factures'!G390)</f>
        <v/>
      </c>
      <c r="H390" s="54" t="str">
        <f>IF('Dépenses sur Factures'!H390="","",'Dépenses sur Factures'!H390)</f>
        <v/>
      </c>
      <c r="I390" s="126"/>
      <c r="J390" s="129" t="str">
        <f t="shared" si="26"/>
        <v/>
      </c>
      <c r="K390" s="129" t="str">
        <f t="shared" si="27"/>
        <v/>
      </c>
      <c r="L390" s="85"/>
      <c r="M390" s="236"/>
      <c r="N390" s="87"/>
      <c r="O390" s="137" t="str">
        <f>IF(AND(OR(I390="KO",L390&lt;&gt;""),OR(I390="",J390="",K390="")),Listes!$A$52,IF(AND(L390="",I390&lt;&gt;""),Listes!$A$53,IF(AND(H390&lt;L390,N390=""),Listes!$A$54,IF(AND(K390&lt;J390,N390=""),Listes!$A$55,IF(AND(L390&lt;&gt;"",L390&lt;H390,M390=""),Listes!$A$56,IF(AND(P390="",OR(I390&lt;&gt;"",J390&lt;&gt;"",K390&lt;&gt;"")),Listes!$A$57,""))))))</f>
        <v/>
      </c>
      <c r="P390" s="133"/>
      <c r="Q390" s="84">
        <f t="shared" si="28"/>
        <v>0</v>
      </c>
      <c r="R390" s="58">
        <f t="shared" si="29"/>
        <v>0</v>
      </c>
    </row>
    <row r="391" spans="1:18" ht="20.100000000000001" customHeight="1" x14ac:dyDescent="0.25">
      <c r="A391" s="70">
        <v>385</v>
      </c>
      <c r="B391" s="53" t="str">
        <f>IF('Dépenses sur Factures'!B391="","",'Dépenses sur Factures'!B391)</f>
        <v/>
      </c>
      <c r="C391" s="53" t="str">
        <f>IF('Dépenses sur Factures'!C391="","",'Dépenses sur Factures'!C391)</f>
        <v/>
      </c>
      <c r="D391" s="53" t="str">
        <f>IF('Dépenses sur Factures'!D391="","",'Dépenses sur Factures'!D391)</f>
        <v/>
      </c>
      <c r="E391" s="53" t="str">
        <f>IF('Dépenses sur Factures'!E391="","",'Dépenses sur Factures'!E391)</f>
        <v/>
      </c>
      <c r="F391" s="96" t="str">
        <f>IF('Dépenses sur Factures'!F391="","",'Dépenses sur Factures'!F391)</f>
        <v/>
      </c>
      <c r="G391" s="96" t="str">
        <f>IF('Dépenses sur Factures'!G391="","",'Dépenses sur Factures'!G391)</f>
        <v/>
      </c>
      <c r="H391" s="54" t="str">
        <f>IF('Dépenses sur Factures'!H391="","",'Dépenses sur Factures'!H391)</f>
        <v/>
      </c>
      <c r="I391" s="126"/>
      <c r="J391" s="129" t="str">
        <f t="shared" si="26"/>
        <v/>
      </c>
      <c r="K391" s="129" t="str">
        <f t="shared" si="27"/>
        <v/>
      </c>
      <c r="L391" s="85"/>
      <c r="M391" s="236"/>
      <c r="N391" s="87"/>
      <c r="O391" s="137" t="str">
        <f>IF(AND(OR(I391="KO",L391&lt;&gt;""),OR(I391="",J391="",K391="")),Listes!$A$52,IF(AND(L391="",I391&lt;&gt;""),Listes!$A$53,IF(AND(H391&lt;L391,N391=""),Listes!$A$54,IF(AND(K391&lt;J391,N391=""),Listes!$A$55,IF(AND(L391&lt;&gt;"",L391&lt;H391,M391=""),Listes!$A$56,IF(AND(P391="",OR(I391&lt;&gt;"",J391&lt;&gt;"",K391&lt;&gt;"")),Listes!$A$57,""))))))</f>
        <v/>
      </c>
      <c r="P391" s="133"/>
      <c r="Q391" s="84">
        <f t="shared" si="28"/>
        <v>0</v>
      </c>
      <c r="R391" s="58">
        <f t="shared" si="29"/>
        <v>0</v>
      </c>
    </row>
    <row r="392" spans="1:18" ht="20.100000000000001" customHeight="1" x14ac:dyDescent="0.25">
      <c r="A392" s="70">
        <v>386</v>
      </c>
      <c r="B392" s="53" t="str">
        <f>IF('Dépenses sur Factures'!B392="","",'Dépenses sur Factures'!B392)</f>
        <v/>
      </c>
      <c r="C392" s="53" t="str">
        <f>IF('Dépenses sur Factures'!C392="","",'Dépenses sur Factures'!C392)</f>
        <v/>
      </c>
      <c r="D392" s="53" t="str">
        <f>IF('Dépenses sur Factures'!D392="","",'Dépenses sur Factures'!D392)</f>
        <v/>
      </c>
      <c r="E392" s="53" t="str">
        <f>IF('Dépenses sur Factures'!E392="","",'Dépenses sur Factures'!E392)</f>
        <v/>
      </c>
      <c r="F392" s="96" t="str">
        <f>IF('Dépenses sur Factures'!F392="","",'Dépenses sur Factures'!F392)</f>
        <v/>
      </c>
      <c r="G392" s="96" t="str">
        <f>IF('Dépenses sur Factures'!G392="","",'Dépenses sur Factures'!G392)</f>
        <v/>
      </c>
      <c r="H392" s="54" t="str">
        <f>IF('Dépenses sur Factures'!H392="","",'Dépenses sur Factures'!H392)</f>
        <v/>
      </c>
      <c r="I392" s="126"/>
      <c r="J392" s="129" t="str">
        <f t="shared" ref="J392:J455" si="30">IF(I392="KO","",IF(I392="","",F392))</f>
        <v/>
      </c>
      <c r="K392" s="129" t="str">
        <f t="shared" ref="K392:K455" si="31">IF(I392="KO","",IF(I392="","",G392))</f>
        <v/>
      </c>
      <c r="L392" s="85"/>
      <c r="M392" s="236"/>
      <c r="N392" s="87"/>
      <c r="O392" s="137" t="str">
        <f>IF(AND(OR(I392="KO",L392&lt;&gt;""),OR(I392="",J392="",K392="")),Listes!$A$52,IF(AND(L392="",I392&lt;&gt;""),Listes!$A$53,IF(AND(H392&lt;L392,N392=""),Listes!$A$54,IF(AND(K392&lt;J392,N392=""),Listes!$A$55,IF(AND(L392&lt;&gt;"",L392&lt;H392,M392=""),Listes!$A$56,IF(AND(P392="",OR(I392&lt;&gt;"",J392&lt;&gt;"",K392&lt;&gt;"")),Listes!$A$57,""))))))</f>
        <v/>
      </c>
      <c r="P392" s="133"/>
      <c r="Q392" s="84">
        <f t="shared" ref="Q392:Q455" si="32">IF(AND(P392="Oui",E392="Achat de véhicule"),MIN(L392,40000),0)</f>
        <v>0</v>
      </c>
      <c r="R392" s="58">
        <f t="shared" ref="R392:R455" si="33">IF(AND(B392&lt;&gt;"",P392&lt;&gt;"Oui"),1,0)</f>
        <v>0</v>
      </c>
    </row>
    <row r="393" spans="1:18" ht="20.100000000000001" customHeight="1" x14ac:dyDescent="0.25">
      <c r="A393" s="70">
        <v>387</v>
      </c>
      <c r="B393" s="53" t="str">
        <f>IF('Dépenses sur Factures'!B393="","",'Dépenses sur Factures'!B393)</f>
        <v/>
      </c>
      <c r="C393" s="53" t="str">
        <f>IF('Dépenses sur Factures'!C393="","",'Dépenses sur Factures'!C393)</f>
        <v/>
      </c>
      <c r="D393" s="53" t="str">
        <f>IF('Dépenses sur Factures'!D393="","",'Dépenses sur Factures'!D393)</f>
        <v/>
      </c>
      <c r="E393" s="53" t="str">
        <f>IF('Dépenses sur Factures'!E393="","",'Dépenses sur Factures'!E393)</f>
        <v/>
      </c>
      <c r="F393" s="96" t="str">
        <f>IF('Dépenses sur Factures'!F393="","",'Dépenses sur Factures'!F393)</f>
        <v/>
      </c>
      <c r="G393" s="96" t="str">
        <f>IF('Dépenses sur Factures'!G393="","",'Dépenses sur Factures'!G393)</f>
        <v/>
      </c>
      <c r="H393" s="54" t="str">
        <f>IF('Dépenses sur Factures'!H393="","",'Dépenses sur Factures'!H393)</f>
        <v/>
      </c>
      <c r="I393" s="126"/>
      <c r="J393" s="129" t="str">
        <f t="shared" si="30"/>
        <v/>
      </c>
      <c r="K393" s="129" t="str">
        <f t="shared" si="31"/>
        <v/>
      </c>
      <c r="L393" s="85"/>
      <c r="M393" s="236"/>
      <c r="N393" s="87"/>
      <c r="O393" s="137" t="str">
        <f>IF(AND(OR(I393="KO",L393&lt;&gt;""),OR(I393="",J393="",K393="")),Listes!$A$52,IF(AND(L393="",I393&lt;&gt;""),Listes!$A$53,IF(AND(H393&lt;L393,N393=""),Listes!$A$54,IF(AND(K393&lt;J393,N393=""),Listes!$A$55,IF(AND(L393&lt;&gt;"",L393&lt;H393,M393=""),Listes!$A$56,IF(AND(P393="",OR(I393&lt;&gt;"",J393&lt;&gt;"",K393&lt;&gt;"")),Listes!$A$57,""))))))</f>
        <v/>
      </c>
      <c r="P393" s="133"/>
      <c r="Q393" s="84">
        <f t="shared" si="32"/>
        <v>0</v>
      </c>
      <c r="R393" s="58">
        <f t="shared" si="33"/>
        <v>0</v>
      </c>
    </row>
    <row r="394" spans="1:18" ht="20.100000000000001" customHeight="1" x14ac:dyDescent="0.25">
      <c r="A394" s="70">
        <v>388</v>
      </c>
      <c r="B394" s="53" t="str">
        <f>IF('Dépenses sur Factures'!B394="","",'Dépenses sur Factures'!B394)</f>
        <v/>
      </c>
      <c r="C394" s="53" t="str">
        <f>IF('Dépenses sur Factures'!C394="","",'Dépenses sur Factures'!C394)</f>
        <v/>
      </c>
      <c r="D394" s="53" t="str">
        <f>IF('Dépenses sur Factures'!D394="","",'Dépenses sur Factures'!D394)</f>
        <v/>
      </c>
      <c r="E394" s="53" t="str">
        <f>IF('Dépenses sur Factures'!E394="","",'Dépenses sur Factures'!E394)</f>
        <v/>
      </c>
      <c r="F394" s="96" t="str">
        <f>IF('Dépenses sur Factures'!F394="","",'Dépenses sur Factures'!F394)</f>
        <v/>
      </c>
      <c r="G394" s="96" t="str">
        <f>IF('Dépenses sur Factures'!G394="","",'Dépenses sur Factures'!G394)</f>
        <v/>
      </c>
      <c r="H394" s="54" t="str">
        <f>IF('Dépenses sur Factures'!H394="","",'Dépenses sur Factures'!H394)</f>
        <v/>
      </c>
      <c r="I394" s="126"/>
      <c r="J394" s="129" t="str">
        <f t="shared" si="30"/>
        <v/>
      </c>
      <c r="K394" s="129" t="str">
        <f t="shared" si="31"/>
        <v/>
      </c>
      <c r="L394" s="85"/>
      <c r="M394" s="236"/>
      <c r="N394" s="87"/>
      <c r="O394" s="137" t="str">
        <f>IF(AND(OR(I394="KO",L394&lt;&gt;""),OR(I394="",J394="",K394="")),Listes!$A$52,IF(AND(L394="",I394&lt;&gt;""),Listes!$A$53,IF(AND(H394&lt;L394,N394=""),Listes!$A$54,IF(AND(K394&lt;J394,N394=""),Listes!$A$55,IF(AND(L394&lt;&gt;"",L394&lt;H394,M394=""),Listes!$A$56,IF(AND(P394="",OR(I394&lt;&gt;"",J394&lt;&gt;"",K394&lt;&gt;"")),Listes!$A$57,""))))))</f>
        <v/>
      </c>
      <c r="P394" s="133"/>
      <c r="Q394" s="84">
        <f t="shared" si="32"/>
        <v>0</v>
      </c>
      <c r="R394" s="58">
        <f t="shared" si="33"/>
        <v>0</v>
      </c>
    </row>
    <row r="395" spans="1:18" ht="20.100000000000001" customHeight="1" x14ac:dyDescent="0.25">
      <c r="A395" s="70">
        <v>389</v>
      </c>
      <c r="B395" s="53" t="str">
        <f>IF('Dépenses sur Factures'!B395="","",'Dépenses sur Factures'!B395)</f>
        <v/>
      </c>
      <c r="C395" s="53" t="str">
        <f>IF('Dépenses sur Factures'!C395="","",'Dépenses sur Factures'!C395)</f>
        <v/>
      </c>
      <c r="D395" s="53" t="str">
        <f>IF('Dépenses sur Factures'!D395="","",'Dépenses sur Factures'!D395)</f>
        <v/>
      </c>
      <c r="E395" s="53" t="str">
        <f>IF('Dépenses sur Factures'!E395="","",'Dépenses sur Factures'!E395)</f>
        <v/>
      </c>
      <c r="F395" s="96" t="str">
        <f>IF('Dépenses sur Factures'!F395="","",'Dépenses sur Factures'!F395)</f>
        <v/>
      </c>
      <c r="G395" s="96" t="str">
        <f>IF('Dépenses sur Factures'!G395="","",'Dépenses sur Factures'!G395)</f>
        <v/>
      </c>
      <c r="H395" s="54" t="str">
        <f>IF('Dépenses sur Factures'!H395="","",'Dépenses sur Factures'!H395)</f>
        <v/>
      </c>
      <c r="I395" s="126"/>
      <c r="J395" s="129" t="str">
        <f t="shared" si="30"/>
        <v/>
      </c>
      <c r="K395" s="129" t="str">
        <f t="shared" si="31"/>
        <v/>
      </c>
      <c r="L395" s="85"/>
      <c r="M395" s="236"/>
      <c r="N395" s="87"/>
      <c r="O395" s="137" t="str">
        <f>IF(AND(OR(I395="KO",L395&lt;&gt;""),OR(I395="",J395="",K395="")),Listes!$A$52,IF(AND(L395="",I395&lt;&gt;""),Listes!$A$53,IF(AND(H395&lt;L395,N395=""),Listes!$A$54,IF(AND(K395&lt;J395,N395=""),Listes!$A$55,IF(AND(L395&lt;&gt;"",L395&lt;H395,M395=""),Listes!$A$56,IF(AND(P395="",OR(I395&lt;&gt;"",J395&lt;&gt;"",K395&lt;&gt;"")),Listes!$A$57,""))))))</f>
        <v/>
      </c>
      <c r="P395" s="133"/>
      <c r="Q395" s="84">
        <f t="shared" si="32"/>
        <v>0</v>
      </c>
      <c r="R395" s="58">
        <f t="shared" si="33"/>
        <v>0</v>
      </c>
    </row>
    <row r="396" spans="1:18" ht="20.100000000000001" customHeight="1" x14ac:dyDescent="0.25">
      <c r="A396" s="70">
        <v>390</v>
      </c>
      <c r="B396" s="53" t="str">
        <f>IF('Dépenses sur Factures'!B396="","",'Dépenses sur Factures'!B396)</f>
        <v/>
      </c>
      <c r="C396" s="53" t="str">
        <f>IF('Dépenses sur Factures'!C396="","",'Dépenses sur Factures'!C396)</f>
        <v/>
      </c>
      <c r="D396" s="53" t="str">
        <f>IF('Dépenses sur Factures'!D396="","",'Dépenses sur Factures'!D396)</f>
        <v/>
      </c>
      <c r="E396" s="53" t="str">
        <f>IF('Dépenses sur Factures'!E396="","",'Dépenses sur Factures'!E396)</f>
        <v/>
      </c>
      <c r="F396" s="96" t="str">
        <f>IF('Dépenses sur Factures'!F396="","",'Dépenses sur Factures'!F396)</f>
        <v/>
      </c>
      <c r="G396" s="96" t="str">
        <f>IF('Dépenses sur Factures'!G396="","",'Dépenses sur Factures'!G396)</f>
        <v/>
      </c>
      <c r="H396" s="54" t="str">
        <f>IF('Dépenses sur Factures'!H396="","",'Dépenses sur Factures'!H396)</f>
        <v/>
      </c>
      <c r="I396" s="126"/>
      <c r="J396" s="129" t="str">
        <f t="shared" si="30"/>
        <v/>
      </c>
      <c r="K396" s="129" t="str">
        <f t="shared" si="31"/>
        <v/>
      </c>
      <c r="L396" s="85"/>
      <c r="M396" s="236"/>
      <c r="N396" s="87"/>
      <c r="O396" s="137" t="str">
        <f>IF(AND(OR(I396="KO",L396&lt;&gt;""),OR(I396="",J396="",K396="")),Listes!$A$52,IF(AND(L396="",I396&lt;&gt;""),Listes!$A$53,IF(AND(H396&lt;L396,N396=""),Listes!$A$54,IF(AND(K396&lt;J396,N396=""),Listes!$A$55,IF(AND(L396&lt;&gt;"",L396&lt;H396,M396=""),Listes!$A$56,IF(AND(P396="",OR(I396&lt;&gt;"",J396&lt;&gt;"",K396&lt;&gt;"")),Listes!$A$57,""))))))</f>
        <v/>
      </c>
      <c r="P396" s="133"/>
      <c r="Q396" s="84">
        <f t="shared" si="32"/>
        <v>0</v>
      </c>
      <c r="R396" s="58">
        <f t="shared" si="33"/>
        <v>0</v>
      </c>
    </row>
    <row r="397" spans="1:18" ht="20.100000000000001" customHeight="1" x14ac:dyDescent="0.25">
      <c r="A397" s="70">
        <v>391</v>
      </c>
      <c r="B397" s="53" t="str">
        <f>IF('Dépenses sur Factures'!B397="","",'Dépenses sur Factures'!B397)</f>
        <v/>
      </c>
      <c r="C397" s="53" t="str">
        <f>IF('Dépenses sur Factures'!C397="","",'Dépenses sur Factures'!C397)</f>
        <v/>
      </c>
      <c r="D397" s="53" t="str">
        <f>IF('Dépenses sur Factures'!D397="","",'Dépenses sur Factures'!D397)</f>
        <v/>
      </c>
      <c r="E397" s="53" t="str">
        <f>IF('Dépenses sur Factures'!E397="","",'Dépenses sur Factures'!E397)</f>
        <v/>
      </c>
      <c r="F397" s="96" t="str">
        <f>IF('Dépenses sur Factures'!F397="","",'Dépenses sur Factures'!F397)</f>
        <v/>
      </c>
      <c r="G397" s="96" t="str">
        <f>IF('Dépenses sur Factures'!G397="","",'Dépenses sur Factures'!G397)</f>
        <v/>
      </c>
      <c r="H397" s="54" t="str">
        <f>IF('Dépenses sur Factures'!H397="","",'Dépenses sur Factures'!H397)</f>
        <v/>
      </c>
      <c r="I397" s="126"/>
      <c r="J397" s="129" t="str">
        <f t="shared" si="30"/>
        <v/>
      </c>
      <c r="K397" s="129" t="str">
        <f t="shared" si="31"/>
        <v/>
      </c>
      <c r="L397" s="85"/>
      <c r="M397" s="236"/>
      <c r="N397" s="87"/>
      <c r="O397" s="137" t="str">
        <f>IF(AND(OR(I397="KO",L397&lt;&gt;""),OR(I397="",J397="",K397="")),Listes!$A$52,IF(AND(L397="",I397&lt;&gt;""),Listes!$A$53,IF(AND(H397&lt;L397,N397=""),Listes!$A$54,IF(AND(K397&lt;J397,N397=""),Listes!$A$55,IF(AND(L397&lt;&gt;"",L397&lt;H397,M397=""),Listes!$A$56,IF(AND(P397="",OR(I397&lt;&gt;"",J397&lt;&gt;"",K397&lt;&gt;"")),Listes!$A$57,""))))))</f>
        <v/>
      </c>
      <c r="P397" s="133"/>
      <c r="Q397" s="84">
        <f t="shared" si="32"/>
        <v>0</v>
      </c>
      <c r="R397" s="58">
        <f t="shared" si="33"/>
        <v>0</v>
      </c>
    </row>
    <row r="398" spans="1:18" ht="20.100000000000001" customHeight="1" x14ac:dyDescent="0.25">
      <c r="A398" s="70">
        <v>392</v>
      </c>
      <c r="B398" s="53" t="str">
        <f>IF('Dépenses sur Factures'!B398="","",'Dépenses sur Factures'!B398)</f>
        <v/>
      </c>
      <c r="C398" s="53" t="str">
        <f>IF('Dépenses sur Factures'!C398="","",'Dépenses sur Factures'!C398)</f>
        <v/>
      </c>
      <c r="D398" s="53" t="str">
        <f>IF('Dépenses sur Factures'!D398="","",'Dépenses sur Factures'!D398)</f>
        <v/>
      </c>
      <c r="E398" s="53" t="str">
        <f>IF('Dépenses sur Factures'!E398="","",'Dépenses sur Factures'!E398)</f>
        <v/>
      </c>
      <c r="F398" s="96" t="str">
        <f>IF('Dépenses sur Factures'!F398="","",'Dépenses sur Factures'!F398)</f>
        <v/>
      </c>
      <c r="G398" s="96" t="str">
        <f>IF('Dépenses sur Factures'!G398="","",'Dépenses sur Factures'!G398)</f>
        <v/>
      </c>
      <c r="H398" s="54" t="str">
        <f>IF('Dépenses sur Factures'!H398="","",'Dépenses sur Factures'!H398)</f>
        <v/>
      </c>
      <c r="I398" s="126"/>
      <c r="J398" s="129" t="str">
        <f t="shared" si="30"/>
        <v/>
      </c>
      <c r="K398" s="129" t="str">
        <f t="shared" si="31"/>
        <v/>
      </c>
      <c r="L398" s="85"/>
      <c r="M398" s="236"/>
      <c r="N398" s="87"/>
      <c r="O398" s="137" t="str">
        <f>IF(AND(OR(I398="KO",L398&lt;&gt;""),OR(I398="",J398="",K398="")),Listes!$A$52,IF(AND(L398="",I398&lt;&gt;""),Listes!$A$53,IF(AND(H398&lt;L398,N398=""),Listes!$A$54,IF(AND(K398&lt;J398,N398=""),Listes!$A$55,IF(AND(L398&lt;&gt;"",L398&lt;H398,M398=""),Listes!$A$56,IF(AND(P398="",OR(I398&lt;&gt;"",J398&lt;&gt;"",K398&lt;&gt;"")),Listes!$A$57,""))))))</f>
        <v/>
      </c>
      <c r="P398" s="133"/>
      <c r="Q398" s="84">
        <f t="shared" si="32"/>
        <v>0</v>
      </c>
      <c r="R398" s="58">
        <f t="shared" si="33"/>
        <v>0</v>
      </c>
    </row>
    <row r="399" spans="1:18" ht="20.100000000000001" customHeight="1" x14ac:dyDescent="0.25">
      <c r="A399" s="70">
        <v>393</v>
      </c>
      <c r="B399" s="53" t="str">
        <f>IF('Dépenses sur Factures'!B399="","",'Dépenses sur Factures'!B399)</f>
        <v/>
      </c>
      <c r="C399" s="53" t="str">
        <f>IF('Dépenses sur Factures'!C399="","",'Dépenses sur Factures'!C399)</f>
        <v/>
      </c>
      <c r="D399" s="53" t="str">
        <f>IF('Dépenses sur Factures'!D399="","",'Dépenses sur Factures'!D399)</f>
        <v/>
      </c>
      <c r="E399" s="53" t="str">
        <f>IF('Dépenses sur Factures'!E399="","",'Dépenses sur Factures'!E399)</f>
        <v/>
      </c>
      <c r="F399" s="96" t="str">
        <f>IF('Dépenses sur Factures'!F399="","",'Dépenses sur Factures'!F399)</f>
        <v/>
      </c>
      <c r="G399" s="96" t="str">
        <f>IF('Dépenses sur Factures'!G399="","",'Dépenses sur Factures'!G399)</f>
        <v/>
      </c>
      <c r="H399" s="54" t="str">
        <f>IF('Dépenses sur Factures'!H399="","",'Dépenses sur Factures'!H399)</f>
        <v/>
      </c>
      <c r="I399" s="126"/>
      <c r="J399" s="129" t="str">
        <f t="shared" si="30"/>
        <v/>
      </c>
      <c r="K399" s="129" t="str">
        <f t="shared" si="31"/>
        <v/>
      </c>
      <c r="L399" s="85"/>
      <c r="M399" s="236"/>
      <c r="N399" s="87"/>
      <c r="O399" s="137" t="str">
        <f>IF(AND(OR(I399="KO",L399&lt;&gt;""),OR(I399="",J399="",K399="")),Listes!$A$52,IF(AND(L399="",I399&lt;&gt;""),Listes!$A$53,IF(AND(H399&lt;L399,N399=""),Listes!$A$54,IF(AND(K399&lt;J399,N399=""),Listes!$A$55,IF(AND(L399&lt;&gt;"",L399&lt;H399,M399=""),Listes!$A$56,IF(AND(P399="",OR(I399&lt;&gt;"",J399&lt;&gt;"",K399&lt;&gt;"")),Listes!$A$57,""))))))</f>
        <v/>
      </c>
      <c r="P399" s="133"/>
      <c r="Q399" s="84">
        <f t="shared" si="32"/>
        <v>0</v>
      </c>
      <c r="R399" s="58">
        <f t="shared" si="33"/>
        <v>0</v>
      </c>
    </row>
    <row r="400" spans="1:18" ht="20.100000000000001" customHeight="1" x14ac:dyDescent="0.25">
      <c r="A400" s="70">
        <v>394</v>
      </c>
      <c r="B400" s="53" t="str">
        <f>IF('Dépenses sur Factures'!B400="","",'Dépenses sur Factures'!B400)</f>
        <v/>
      </c>
      <c r="C400" s="53" t="str">
        <f>IF('Dépenses sur Factures'!C400="","",'Dépenses sur Factures'!C400)</f>
        <v/>
      </c>
      <c r="D400" s="53" t="str">
        <f>IF('Dépenses sur Factures'!D400="","",'Dépenses sur Factures'!D400)</f>
        <v/>
      </c>
      <c r="E400" s="53" t="str">
        <f>IF('Dépenses sur Factures'!E400="","",'Dépenses sur Factures'!E400)</f>
        <v/>
      </c>
      <c r="F400" s="96" t="str">
        <f>IF('Dépenses sur Factures'!F400="","",'Dépenses sur Factures'!F400)</f>
        <v/>
      </c>
      <c r="G400" s="96" t="str">
        <f>IF('Dépenses sur Factures'!G400="","",'Dépenses sur Factures'!G400)</f>
        <v/>
      </c>
      <c r="H400" s="54" t="str">
        <f>IF('Dépenses sur Factures'!H400="","",'Dépenses sur Factures'!H400)</f>
        <v/>
      </c>
      <c r="I400" s="126"/>
      <c r="J400" s="129" t="str">
        <f t="shared" si="30"/>
        <v/>
      </c>
      <c r="K400" s="129" t="str">
        <f t="shared" si="31"/>
        <v/>
      </c>
      <c r="L400" s="85"/>
      <c r="M400" s="236"/>
      <c r="N400" s="87"/>
      <c r="O400" s="137" t="str">
        <f>IF(AND(OR(I400="KO",L400&lt;&gt;""),OR(I400="",J400="",K400="")),Listes!$A$52,IF(AND(L400="",I400&lt;&gt;""),Listes!$A$53,IF(AND(H400&lt;L400,N400=""),Listes!$A$54,IF(AND(K400&lt;J400,N400=""),Listes!$A$55,IF(AND(L400&lt;&gt;"",L400&lt;H400,M400=""),Listes!$A$56,IF(AND(P400="",OR(I400&lt;&gt;"",J400&lt;&gt;"",K400&lt;&gt;"")),Listes!$A$57,""))))))</f>
        <v/>
      </c>
      <c r="P400" s="133"/>
      <c r="Q400" s="84">
        <f t="shared" si="32"/>
        <v>0</v>
      </c>
      <c r="R400" s="58">
        <f t="shared" si="33"/>
        <v>0</v>
      </c>
    </row>
    <row r="401" spans="1:18" ht="20.100000000000001" customHeight="1" x14ac:dyDescent="0.25">
      <c r="A401" s="70">
        <v>395</v>
      </c>
      <c r="B401" s="53" t="str">
        <f>IF('Dépenses sur Factures'!B401="","",'Dépenses sur Factures'!B401)</f>
        <v/>
      </c>
      <c r="C401" s="53" t="str">
        <f>IF('Dépenses sur Factures'!C401="","",'Dépenses sur Factures'!C401)</f>
        <v/>
      </c>
      <c r="D401" s="53" t="str">
        <f>IF('Dépenses sur Factures'!D401="","",'Dépenses sur Factures'!D401)</f>
        <v/>
      </c>
      <c r="E401" s="53" t="str">
        <f>IF('Dépenses sur Factures'!E401="","",'Dépenses sur Factures'!E401)</f>
        <v/>
      </c>
      <c r="F401" s="96" t="str">
        <f>IF('Dépenses sur Factures'!F401="","",'Dépenses sur Factures'!F401)</f>
        <v/>
      </c>
      <c r="G401" s="96" t="str">
        <f>IF('Dépenses sur Factures'!G401="","",'Dépenses sur Factures'!G401)</f>
        <v/>
      </c>
      <c r="H401" s="54" t="str">
        <f>IF('Dépenses sur Factures'!H401="","",'Dépenses sur Factures'!H401)</f>
        <v/>
      </c>
      <c r="I401" s="126"/>
      <c r="J401" s="129" t="str">
        <f t="shared" si="30"/>
        <v/>
      </c>
      <c r="K401" s="129" t="str">
        <f t="shared" si="31"/>
        <v/>
      </c>
      <c r="L401" s="85"/>
      <c r="M401" s="236"/>
      <c r="N401" s="87"/>
      <c r="O401" s="137" t="str">
        <f>IF(AND(OR(I401="KO",L401&lt;&gt;""),OR(I401="",J401="",K401="")),Listes!$A$52,IF(AND(L401="",I401&lt;&gt;""),Listes!$A$53,IF(AND(H401&lt;L401,N401=""),Listes!$A$54,IF(AND(K401&lt;J401,N401=""),Listes!$A$55,IF(AND(L401&lt;&gt;"",L401&lt;H401,M401=""),Listes!$A$56,IF(AND(P401="",OR(I401&lt;&gt;"",J401&lt;&gt;"",K401&lt;&gt;"")),Listes!$A$57,""))))))</f>
        <v/>
      </c>
      <c r="P401" s="133"/>
      <c r="Q401" s="84">
        <f t="shared" si="32"/>
        <v>0</v>
      </c>
      <c r="R401" s="58">
        <f t="shared" si="33"/>
        <v>0</v>
      </c>
    </row>
    <row r="402" spans="1:18" ht="20.100000000000001" customHeight="1" x14ac:dyDescent="0.25">
      <c r="A402" s="70">
        <v>396</v>
      </c>
      <c r="B402" s="53" t="str">
        <f>IF('Dépenses sur Factures'!B402="","",'Dépenses sur Factures'!B402)</f>
        <v/>
      </c>
      <c r="C402" s="53" t="str">
        <f>IF('Dépenses sur Factures'!C402="","",'Dépenses sur Factures'!C402)</f>
        <v/>
      </c>
      <c r="D402" s="53" t="str">
        <f>IF('Dépenses sur Factures'!D402="","",'Dépenses sur Factures'!D402)</f>
        <v/>
      </c>
      <c r="E402" s="53" t="str">
        <f>IF('Dépenses sur Factures'!E402="","",'Dépenses sur Factures'!E402)</f>
        <v/>
      </c>
      <c r="F402" s="96" t="str">
        <f>IF('Dépenses sur Factures'!F402="","",'Dépenses sur Factures'!F402)</f>
        <v/>
      </c>
      <c r="G402" s="96" t="str">
        <f>IF('Dépenses sur Factures'!G402="","",'Dépenses sur Factures'!G402)</f>
        <v/>
      </c>
      <c r="H402" s="54" t="str">
        <f>IF('Dépenses sur Factures'!H402="","",'Dépenses sur Factures'!H402)</f>
        <v/>
      </c>
      <c r="I402" s="126"/>
      <c r="J402" s="129" t="str">
        <f t="shared" si="30"/>
        <v/>
      </c>
      <c r="K402" s="129" t="str">
        <f t="shared" si="31"/>
        <v/>
      </c>
      <c r="L402" s="85"/>
      <c r="M402" s="236"/>
      <c r="N402" s="87"/>
      <c r="O402" s="137" t="str">
        <f>IF(AND(OR(I402="KO",L402&lt;&gt;""),OR(I402="",J402="",K402="")),Listes!$A$52,IF(AND(L402="",I402&lt;&gt;""),Listes!$A$53,IF(AND(H402&lt;L402,N402=""),Listes!$A$54,IF(AND(K402&lt;J402,N402=""),Listes!$A$55,IF(AND(L402&lt;&gt;"",L402&lt;H402,M402=""),Listes!$A$56,IF(AND(P402="",OR(I402&lt;&gt;"",J402&lt;&gt;"",K402&lt;&gt;"")),Listes!$A$57,""))))))</f>
        <v/>
      </c>
      <c r="P402" s="133"/>
      <c r="Q402" s="84">
        <f t="shared" si="32"/>
        <v>0</v>
      </c>
      <c r="R402" s="58">
        <f t="shared" si="33"/>
        <v>0</v>
      </c>
    </row>
    <row r="403" spans="1:18" ht="20.100000000000001" customHeight="1" x14ac:dyDescent="0.25">
      <c r="A403" s="70">
        <v>397</v>
      </c>
      <c r="B403" s="53" t="str">
        <f>IF('Dépenses sur Factures'!B403="","",'Dépenses sur Factures'!B403)</f>
        <v/>
      </c>
      <c r="C403" s="53" t="str">
        <f>IF('Dépenses sur Factures'!C403="","",'Dépenses sur Factures'!C403)</f>
        <v/>
      </c>
      <c r="D403" s="53" t="str">
        <f>IF('Dépenses sur Factures'!D403="","",'Dépenses sur Factures'!D403)</f>
        <v/>
      </c>
      <c r="E403" s="53" t="str">
        <f>IF('Dépenses sur Factures'!E403="","",'Dépenses sur Factures'!E403)</f>
        <v/>
      </c>
      <c r="F403" s="96" t="str">
        <f>IF('Dépenses sur Factures'!F403="","",'Dépenses sur Factures'!F403)</f>
        <v/>
      </c>
      <c r="G403" s="96" t="str">
        <f>IF('Dépenses sur Factures'!G403="","",'Dépenses sur Factures'!G403)</f>
        <v/>
      </c>
      <c r="H403" s="54" t="str">
        <f>IF('Dépenses sur Factures'!H403="","",'Dépenses sur Factures'!H403)</f>
        <v/>
      </c>
      <c r="I403" s="126"/>
      <c r="J403" s="129" t="str">
        <f t="shared" si="30"/>
        <v/>
      </c>
      <c r="K403" s="129" t="str">
        <f t="shared" si="31"/>
        <v/>
      </c>
      <c r="L403" s="85"/>
      <c r="M403" s="236"/>
      <c r="N403" s="87"/>
      <c r="O403" s="137" t="str">
        <f>IF(AND(OR(I403="KO",L403&lt;&gt;""),OR(I403="",J403="",K403="")),Listes!$A$52,IF(AND(L403="",I403&lt;&gt;""),Listes!$A$53,IF(AND(H403&lt;L403,N403=""),Listes!$A$54,IF(AND(K403&lt;J403,N403=""),Listes!$A$55,IF(AND(L403&lt;&gt;"",L403&lt;H403,M403=""),Listes!$A$56,IF(AND(P403="",OR(I403&lt;&gt;"",J403&lt;&gt;"",K403&lt;&gt;"")),Listes!$A$57,""))))))</f>
        <v/>
      </c>
      <c r="P403" s="133"/>
      <c r="Q403" s="84">
        <f t="shared" si="32"/>
        <v>0</v>
      </c>
      <c r="R403" s="58">
        <f t="shared" si="33"/>
        <v>0</v>
      </c>
    </row>
    <row r="404" spans="1:18" ht="20.100000000000001" customHeight="1" x14ac:dyDescent="0.25">
      <c r="A404" s="70">
        <v>398</v>
      </c>
      <c r="B404" s="53" t="str">
        <f>IF('Dépenses sur Factures'!B404="","",'Dépenses sur Factures'!B404)</f>
        <v/>
      </c>
      <c r="C404" s="53" t="str">
        <f>IF('Dépenses sur Factures'!C404="","",'Dépenses sur Factures'!C404)</f>
        <v/>
      </c>
      <c r="D404" s="53" t="str">
        <f>IF('Dépenses sur Factures'!D404="","",'Dépenses sur Factures'!D404)</f>
        <v/>
      </c>
      <c r="E404" s="53" t="str">
        <f>IF('Dépenses sur Factures'!E404="","",'Dépenses sur Factures'!E404)</f>
        <v/>
      </c>
      <c r="F404" s="96" t="str">
        <f>IF('Dépenses sur Factures'!F404="","",'Dépenses sur Factures'!F404)</f>
        <v/>
      </c>
      <c r="G404" s="96" t="str">
        <f>IF('Dépenses sur Factures'!G404="","",'Dépenses sur Factures'!G404)</f>
        <v/>
      </c>
      <c r="H404" s="54" t="str">
        <f>IF('Dépenses sur Factures'!H404="","",'Dépenses sur Factures'!H404)</f>
        <v/>
      </c>
      <c r="I404" s="126"/>
      <c r="J404" s="129" t="str">
        <f t="shared" si="30"/>
        <v/>
      </c>
      <c r="K404" s="129" t="str">
        <f t="shared" si="31"/>
        <v/>
      </c>
      <c r="L404" s="85"/>
      <c r="M404" s="236"/>
      <c r="N404" s="87"/>
      <c r="O404" s="137" t="str">
        <f>IF(AND(OR(I404="KO",L404&lt;&gt;""),OR(I404="",J404="",K404="")),Listes!$A$52,IF(AND(L404="",I404&lt;&gt;""),Listes!$A$53,IF(AND(H404&lt;L404,N404=""),Listes!$A$54,IF(AND(K404&lt;J404,N404=""),Listes!$A$55,IF(AND(L404&lt;&gt;"",L404&lt;H404,M404=""),Listes!$A$56,IF(AND(P404="",OR(I404&lt;&gt;"",J404&lt;&gt;"",K404&lt;&gt;"")),Listes!$A$57,""))))))</f>
        <v/>
      </c>
      <c r="P404" s="133"/>
      <c r="Q404" s="84">
        <f t="shared" si="32"/>
        <v>0</v>
      </c>
      <c r="R404" s="58">
        <f t="shared" si="33"/>
        <v>0</v>
      </c>
    </row>
    <row r="405" spans="1:18" ht="20.100000000000001" customHeight="1" x14ac:dyDescent="0.25">
      <c r="A405" s="70">
        <v>399</v>
      </c>
      <c r="B405" s="53" t="str">
        <f>IF('Dépenses sur Factures'!B405="","",'Dépenses sur Factures'!B405)</f>
        <v/>
      </c>
      <c r="C405" s="53" t="str">
        <f>IF('Dépenses sur Factures'!C405="","",'Dépenses sur Factures'!C405)</f>
        <v/>
      </c>
      <c r="D405" s="53" t="str">
        <f>IF('Dépenses sur Factures'!D405="","",'Dépenses sur Factures'!D405)</f>
        <v/>
      </c>
      <c r="E405" s="53" t="str">
        <f>IF('Dépenses sur Factures'!E405="","",'Dépenses sur Factures'!E405)</f>
        <v/>
      </c>
      <c r="F405" s="96" t="str">
        <f>IF('Dépenses sur Factures'!F405="","",'Dépenses sur Factures'!F405)</f>
        <v/>
      </c>
      <c r="G405" s="96" t="str">
        <f>IF('Dépenses sur Factures'!G405="","",'Dépenses sur Factures'!G405)</f>
        <v/>
      </c>
      <c r="H405" s="54" t="str">
        <f>IF('Dépenses sur Factures'!H405="","",'Dépenses sur Factures'!H405)</f>
        <v/>
      </c>
      <c r="I405" s="126"/>
      <c r="J405" s="129" t="str">
        <f t="shared" si="30"/>
        <v/>
      </c>
      <c r="K405" s="129" t="str">
        <f t="shared" si="31"/>
        <v/>
      </c>
      <c r="L405" s="85"/>
      <c r="M405" s="236"/>
      <c r="N405" s="87"/>
      <c r="O405" s="137" t="str">
        <f>IF(AND(OR(I405="KO",L405&lt;&gt;""),OR(I405="",J405="",K405="")),Listes!$A$52,IF(AND(L405="",I405&lt;&gt;""),Listes!$A$53,IF(AND(H405&lt;L405,N405=""),Listes!$A$54,IF(AND(K405&lt;J405,N405=""),Listes!$A$55,IF(AND(L405&lt;&gt;"",L405&lt;H405,M405=""),Listes!$A$56,IF(AND(P405="",OR(I405&lt;&gt;"",J405&lt;&gt;"",K405&lt;&gt;"")),Listes!$A$57,""))))))</f>
        <v/>
      </c>
      <c r="P405" s="133"/>
      <c r="Q405" s="84">
        <f t="shared" si="32"/>
        <v>0</v>
      </c>
      <c r="R405" s="58">
        <f t="shared" si="33"/>
        <v>0</v>
      </c>
    </row>
    <row r="406" spans="1:18" ht="20.100000000000001" customHeight="1" x14ac:dyDescent="0.25">
      <c r="A406" s="70">
        <v>400</v>
      </c>
      <c r="B406" s="53" t="str">
        <f>IF('Dépenses sur Factures'!B406="","",'Dépenses sur Factures'!B406)</f>
        <v/>
      </c>
      <c r="C406" s="53" t="str">
        <f>IF('Dépenses sur Factures'!C406="","",'Dépenses sur Factures'!C406)</f>
        <v/>
      </c>
      <c r="D406" s="53" t="str">
        <f>IF('Dépenses sur Factures'!D406="","",'Dépenses sur Factures'!D406)</f>
        <v/>
      </c>
      <c r="E406" s="53" t="str">
        <f>IF('Dépenses sur Factures'!E406="","",'Dépenses sur Factures'!E406)</f>
        <v/>
      </c>
      <c r="F406" s="96" t="str">
        <f>IF('Dépenses sur Factures'!F406="","",'Dépenses sur Factures'!F406)</f>
        <v/>
      </c>
      <c r="G406" s="96" t="str">
        <f>IF('Dépenses sur Factures'!G406="","",'Dépenses sur Factures'!G406)</f>
        <v/>
      </c>
      <c r="H406" s="54" t="str">
        <f>IF('Dépenses sur Factures'!H406="","",'Dépenses sur Factures'!H406)</f>
        <v/>
      </c>
      <c r="I406" s="126"/>
      <c r="J406" s="129" t="str">
        <f t="shared" si="30"/>
        <v/>
      </c>
      <c r="K406" s="129" t="str">
        <f t="shared" si="31"/>
        <v/>
      </c>
      <c r="L406" s="85"/>
      <c r="M406" s="236"/>
      <c r="N406" s="87"/>
      <c r="O406" s="137" t="str">
        <f>IF(AND(OR(I406="KO",L406&lt;&gt;""),OR(I406="",J406="",K406="")),Listes!$A$52,IF(AND(L406="",I406&lt;&gt;""),Listes!$A$53,IF(AND(H406&lt;L406,N406=""),Listes!$A$54,IF(AND(K406&lt;J406,N406=""),Listes!$A$55,IF(AND(L406&lt;&gt;"",L406&lt;H406,M406=""),Listes!$A$56,IF(AND(P406="",OR(I406&lt;&gt;"",J406&lt;&gt;"",K406&lt;&gt;"")),Listes!$A$57,""))))))</f>
        <v/>
      </c>
      <c r="P406" s="133"/>
      <c r="Q406" s="84">
        <f t="shared" si="32"/>
        <v>0</v>
      </c>
      <c r="R406" s="58">
        <f t="shared" si="33"/>
        <v>0</v>
      </c>
    </row>
    <row r="407" spans="1:18" ht="20.100000000000001" customHeight="1" x14ac:dyDescent="0.25">
      <c r="A407" s="70">
        <v>401</v>
      </c>
      <c r="B407" s="53" t="str">
        <f>IF('Dépenses sur Factures'!B407="","",'Dépenses sur Factures'!B407)</f>
        <v/>
      </c>
      <c r="C407" s="53" t="str">
        <f>IF('Dépenses sur Factures'!C407="","",'Dépenses sur Factures'!C407)</f>
        <v/>
      </c>
      <c r="D407" s="53" t="str">
        <f>IF('Dépenses sur Factures'!D407="","",'Dépenses sur Factures'!D407)</f>
        <v/>
      </c>
      <c r="E407" s="53" t="str">
        <f>IF('Dépenses sur Factures'!E407="","",'Dépenses sur Factures'!E407)</f>
        <v/>
      </c>
      <c r="F407" s="96" t="str">
        <f>IF('Dépenses sur Factures'!F407="","",'Dépenses sur Factures'!F407)</f>
        <v/>
      </c>
      <c r="G407" s="96" t="str">
        <f>IF('Dépenses sur Factures'!G407="","",'Dépenses sur Factures'!G407)</f>
        <v/>
      </c>
      <c r="H407" s="54" t="str">
        <f>IF('Dépenses sur Factures'!H407="","",'Dépenses sur Factures'!H407)</f>
        <v/>
      </c>
      <c r="I407" s="126"/>
      <c r="J407" s="129" t="str">
        <f t="shared" si="30"/>
        <v/>
      </c>
      <c r="K407" s="129" t="str">
        <f t="shared" si="31"/>
        <v/>
      </c>
      <c r="L407" s="85"/>
      <c r="M407" s="236"/>
      <c r="N407" s="87"/>
      <c r="O407" s="137" t="str">
        <f>IF(AND(OR(I407="KO",L407&lt;&gt;""),OR(I407="",J407="",K407="")),Listes!$A$52,IF(AND(L407="",I407&lt;&gt;""),Listes!$A$53,IF(AND(H407&lt;L407,N407=""),Listes!$A$54,IF(AND(K407&lt;J407,N407=""),Listes!$A$55,IF(AND(L407&lt;&gt;"",L407&lt;H407,M407=""),Listes!$A$56,IF(AND(P407="",OR(I407&lt;&gt;"",J407&lt;&gt;"",K407&lt;&gt;"")),Listes!$A$57,""))))))</f>
        <v/>
      </c>
      <c r="P407" s="133"/>
      <c r="Q407" s="84">
        <f t="shared" si="32"/>
        <v>0</v>
      </c>
      <c r="R407" s="58">
        <f t="shared" si="33"/>
        <v>0</v>
      </c>
    </row>
    <row r="408" spans="1:18" ht="20.100000000000001" customHeight="1" x14ac:dyDescent="0.25">
      <c r="A408" s="70">
        <v>402</v>
      </c>
      <c r="B408" s="53" t="str">
        <f>IF('Dépenses sur Factures'!B408="","",'Dépenses sur Factures'!B408)</f>
        <v/>
      </c>
      <c r="C408" s="53" t="str">
        <f>IF('Dépenses sur Factures'!C408="","",'Dépenses sur Factures'!C408)</f>
        <v/>
      </c>
      <c r="D408" s="53" t="str">
        <f>IF('Dépenses sur Factures'!D408="","",'Dépenses sur Factures'!D408)</f>
        <v/>
      </c>
      <c r="E408" s="53" t="str">
        <f>IF('Dépenses sur Factures'!E408="","",'Dépenses sur Factures'!E408)</f>
        <v/>
      </c>
      <c r="F408" s="96" t="str">
        <f>IF('Dépenses sur Factures'!F408="","",'Dépenses sur Factures'!F408)</f>
        <v/>
      </c>
      <c r="G408" s="96" t="str">
        <f>IF('Dépenses sur Factures'!G408="","",'Dépenses sur Factures'!G408)</f>
        <v/>
      </c>
      <c r="H408" s="54" t="str">
        <f>IF('Dépenses sur Factures'!H408="","",'Dépenses sur Factures'!H408)</f>
        <v/>
      </c>
      <c r="I408" s="126"/>
      <c r="J408" s="129" t="str">
        <f t="shared" si="30"/>
        <v/>
      </c>
      <c r="K408" s="129" t="str">
        <f t="shared" si="31"/>
        <v/>
      </c>
      <c r="L408" s="85"/>
      <c r="M408" s="236"/>
      <c r="N408" s="87"/>
      <c r="O408" s="137" t="str">
        <f>IF(AND(OR(I408="KO",L408&lt;&gt;""),OR(I408="",J408="",K408="")),Listes!$A$52,IF(AND(L408="",I408&lt;&gt;""),Listes!$A$53,IF(AND(H408&lt;L408,N408=""),Listes!$A$54,IF(AND(K408&lt;J408,N408=""),Listes!$A$55,IF(AND(L408&lt;&gt;"",L408&lt;H408,M408=""),Listes!$A$56,IF(AND(P408="",OR(I408&lt;&gt;"",J408&lt;&gt;"",K408&lt;&gt;"")),Listes!$A$57,""))))))</f>
        <v/>
      </c>
      <c r="P408" s="133"/>
      <c r="Q408" s="84">
        <f t="shared" si="32"/>
        <v>0</v>
      </c>
      <c r="R408" s="58">
        <f t="shared" si="33"/>
        <v>0</v>
      </c>
    </row>
    <row r="409" spans="1:18" ht="20.100000000000001" customHeight="1" x14ac:dyDescent="0.25">
      <c r="A409" s="70">
        <v>403</v>
      </c>
      <c r="B409" s="53" t="str">
        <f>IF('Dépenses sur Factures'!B409="","",'Dépenses sur Factures'!B409)</f>
        <v/>
      </c>
      <c r="C409" s="53" t="str">
        <f>IF('Dépenses sur Factures'!C409="","",'Dépenses sur Factures'!C409)</f>
        <v/>
      </c>
      <c r="D409" s="53" t="str">
        <f>IF('Dépenses sur Factures'!D409="","",'Dépenses sur Factures'!D409)</f>
        <v/>
      </c>
      <c r="E409" s="53" t="str">
        <f>IF('Dépenses sur Factures'!E409="","",'Dépenses sur Factures'!E409)</f>
        <v/>
      </c>
      <c r="F409" s="96" t="str">
        <f>IF('Dépenses sur Factures'!F409="","",'Dépenses sur Factures'!F409)</f>
        <v/>
      </c>
      <c r="G409" s="96" t="str">
        <f>IF('Dépenses sur Factures'!G409="","",'Dépenses sur Factures'!G409)</f>
        <v/>
      </c>
      <c r="H409" s="54" t="str">
        <f>IF('Dépenses sur Factures'!H409="","",'Dépenses sur Factures'!H409)</f>
        <v/>
      </c>
      <c r="I409" s="126"/>
      <c r="J409" s="129" t="str">
        <f t="shared" si="30"/>
        <v/>
      </c>
      <c r="K409" s="129" t="str">
        <f t="shared" si="31"/>
        <v/>
      </c>
      <c r="L409" s="85"/>
      <c r="M409" s="236"/>
      <c r="N409" s="87"/>
      <c r="O409" s="137" t="str">
        <f>IF(AND(OR(I409="KO",L409&lt;&gt;""),OR(I409="",J409="",K409="")),Listes!$A$52,IF(AND(L409="",I409&lt;&gt;""),Listes!$A$53,IF(AND(H409&lt;L409,N409=""),Listes!$A$54,IF(AND(K409&lt;J409,N409=""),Listes!$A$55,IF(AND(L409&lt;&gt;"",L409&lt;H409,M409=""),Listes!$A$56,IF(AND(P409="",OR(I409&lt;&gt;"",J409&lt;&gt;"",K409&lt;&gt;"")),Listes!$A$57,""))))))</f>
        <v/>
      </c>
      <c r="P409" s="133"/>
      <c r="Q409" s="84">
        <f t="shared" si="32"/>
        <v>0</v>
      </c>
      <c r="R409" s="58">
        <f t="shared" si="33"/>
        <v>0</v>
      </c>
    </row>
    <row r="410" spans="1:18" ht="20.100000000000001" customHeight="1" x14ac:dyDescent="0.25">
      <c r="A410" s="70">
        <v>404</v>
      </c>
      <c r="B410" s="53" t="str">
        <f>IF('Dépenses sur Factures'!B410="","",'Dépenses sur Factures'!B410)</f>
        <v/>
      </c>
      <c r="C410" s="53" t="str">
        <f>IF('Dépenses sur Factures'!C410="","",'Dépenses sur Factures'!C410)</f>
        <v/>
      </c>
      <c r="D410" s="53" t="str">
        <f>IF('Dépenses sur Factures'!D410="","",'Dépenses sur Factures'!D410)</f>
        <v/>
      </c>
      <c r="E410" s="53" t="str">
        <f>IF('Dépenses sur Factures'!E410="","",'Dépenses sur Factures'!E410)</f>
        <v/>
      </c>
      <c r="F410" s="96" t="str">
        <f>IF('Dépenses sur Factures'!F410="","",'Dépenses sur Factures'!F410)</f>
        <v/>
      </c>
      <c r="G410" s="96" t="str">
        <f>IF('Dépenses sur Factures'!G410="","",'Dépenses sur Factures'!G410)</f>
        <v/>
      </c>
      <c r="H410" s="54" t="str">
        <f>IF('Dépenses sur Factures'!H410="","",'Dépenses sur Factures'!H410)</f>
        <v/>
      </c>
      <c r="I410" s="126"/>
      <c r="J410" s="129" t="str">
        <f t="shared" si="30"/>
        <v/>
      </c>
      <c r="K410" s="129" t="str">
        <f t="shared" si="31"/>
        <v/>
      </c>
      <c r="L410" s="85"/>
      <c r="M410" s="236"/>
      <c r="N410" s="87"/>
      <c r="O410" s="137" t="str">
        <f>IF(AND(OR(I410="KO",L410&lt;&gt;""),OR(I410="",J410="",K410="")),Listes!$A$52,IF(AND(L410="",I410&lt;&gt;""),Listes!$A$53,IF(AND(H410&lt;L410,N410=""),Listes!$A$54,IF(AND(K410&lt;J410,N410=""),Listes!$A$55,IF(AND(L410&lt;&gt;"",L410&lt;H410,M410=""),Listes!$A$56,IF(AND(P410="",OR(I410&lt;&gt;"",J410&lt;&gt;"",K410&lt;&gt;"")),Listes!$A$57,""))))))</f>
        <v/>
      </c>
      <c r="P410" s="133"/>
      <c r="Q410" s="84">
        <f t="shared" si="32"/>
        <v>0</v>
      </c>
      <c r="R410" s="58">
        <f t="shared" si="33"/>
        <v>0</v>
      </c>
    </row>
    <row r="411" spans="1:18" ht="20.100000000000001" customHeight="1" x14ac:dyDescent="0.25">
      <c r="A411" s="70">
        <v>405</v>
      </c>
      <c r="B411" s="53" t="str">
        <f>IF('Dépenses sur Factures'!B411="","",'Dépenses sur Factures'!B411)</f>
        <v/>
      </c>
      <c r="C411" s="53" t="str">
        <f>IF('Dépenses sur Factures'!C411="","",'Dépenses sur Factures'!C411)</f>
        <v/>
      </c>
      <c r="D411" s="53" t="str">
        <f>IF('Dépenses sur Factures'!D411="","",'Dépenses sur Factures'!D411)</f>
        <v/>
      </c>
      <c r="E411" s="53" t="str">
        <f>IF('Dépenses sur Factures'!E411="","",'Dépenses sur Factures'!E411)</f>
        <v/>
      </c>
      <c r="F411" s="96" t="str">
        <f>IF('Dépenses sur Factures'!F411="","",'Dépenses sur Factures'!F411)</f>
        <v/>
      </c>
      <c r="G411" s="96" t="str">
        <f>IF('Dépenses sur Factures'!G411="","",'Dépenses sur Factures'!G411)</f>
        <v/>
      </c>
      <c r="H411" s="54" t="str">
        <f>IF('Dépenses sur Factures'!H411="","",'Dépenses sur Factures'!H411)</f>
        <v/>
      </c>
      <c r="I411" s="126"/>
      <c r="J411" s="129" t="str">
        <f t="shared" si="30"/>
        <v/>
      </c>
      <c r="K411" s="129" t="str">
        <f t="shared" si="31"/>
        <v/>
      </c>
      <c r="L411" s="85"/>
      <c r="M411" s="236"/>
      <c r="N411" s="87"/>
      <c r="O411" s="137" t="str">
        <f>IF(AND(OR(I411="KO",L411&lt;&gt;""),OR(I411="",J411="",K411="")),Listes!$A$52,IF(AND(L411="",I411&lt;&gt;""),Listes!$A$53,IF(AND(H411&lt;L411,N411=""),Listes!$A$54,IF(AND(K411&lt;J411,N411=""),Listes!$A$55,IF(AND(L411&lt;&gt;"",L411&lt;H411,M411=""),Listes!$A$56,IF(AND(P411="",OR(I411&lt;&gt;"",J411&lt;&gt;"",K411&lt;&gt;"")),Listes!$A$57,""))))))</f>
        <v/>
      </c>
      <c r="P411" s="133"/>
      <c r="Q411" s="84">
        <f t="shared" si="32"/>
        <v>0</v>
      </c>
      <c r="R411" s="58">
        <f t="shared" si="33"/>
        <v>0</v>
      </c>
    </row>
    <row r="412" spans="1:18" ht="20.100000000000001" customHeight="1" x14ac:dyDescent="0.25">
      <c r="A412" s="70">
        <v>406</v>
      </c>
      <c r="B412" s="53" t="str">
        <f>IF('Dépenses sur Factures'!B412="","",'Dépenses sur Factures'!B412)</f>
        <v/>
      </c>
      <c r="C412" s="53" t="str">
        <f>IF('Dépenses sur Factures'!C412="","",'Dépenses sur Factures'!C412)</f>
        <v/>
      </c>
      <c r="D412" s="53" t="str">
        <f>IF('Dépenses sur Factures'!D412="","",'Dépenses sur Factures'!D412)</f>
        <v/>
      </c>
      <c r="E412" s="53" t="str">
        <f>IF('Dépenses sur Factures'!E412="","",'Dépenses sur Factures'!E412)</f>
        <v/>
      </c>
      <c r="F412" s="96" t="str">
        <f>IF('Dépenses sur Factures'!F412="","",'Dépenses sur Factures'!F412)</f>
        <v/>
      </c>
      <c r="G412" s="96" t="str">
        <f>IF('Dépenses sur Factures'!G412="","",'Dépenses sur Factures'!G412)</f>
        <v/>
      </c>
      <c r="H412" s="54" t="str">
        <f>IF('Dépenses sur Factures'!H412="","",'Dépenses sur Factures'!H412)</f>
        <v/>
      </c>
      <c r="I412" s="126"/>
      <c r="J412" s="129" t="str">
        <f t="shared" si="30"/>
        <v/>
      </c>
      <c r="K412" s="129" t="str">
        <f t="shared" si="31"/>
        <v/>
      </c>
      <c r="L412" s="85"/>
      <c r="M412" s="236"/>
      <c r="N412" s="87"/>
      <c r="O412" s="137" t="str">
        <f>IF(AND(OR(I412="KO",L412&lt;&gt;""),OR(I412="",J412="",K412="")),Listes!$A$52,IF(AND(L412="",I412&lt;&gt;""),Listes!$A$53,IF(AND(H412&lt;L412,N412=""),Listes!$A$54,IF(AND(K412&lt;J412,N412=""),Listes!$A$55,IF(AND(L412&lt;&gt;"",L412&lt;H412,M412=""),Listes!$A$56,IF(AND(P412="",OR(I412&lt;&gt;"",J412&lt;&gt;"",K412&lt;&gt;"")),Listes!$A$57,""))))))</f>
        <v/>
      </c>
      <c r="P412" s="133"/>
      <c r="Q412" s="84">
        <f t="shared" si="32"/>
        <v>0</v>
      </c>
      <c r="R412" s="58">
        <f t="shared" si="33"/>
        <v>0</v>
      </c>
    </row>
    <row r="413" spans="1:18" ht="20.100000000000001" customHeight="1" x14ac:dyDescent="0.25">
      <c r="A413" s="70">
        <v>407</v>
      </c>
      <c r="B413" s="53" t="str">
        <f>IF('Dépenses sur Factures'!B413="","",'Dépenses sur Factures'!B413)</f>
        <v/>
      </c>
      <c r="C413" s="53" t="str">
        <f>IF('Dépenses sur Factures'!C413="","",'Dépenses sur Factures'!C413)</f>
        <v/>
      </c>
      <c r="D413" s="53" t="str">
        <f>IF('Dépenses sur Factures'!D413="","",'Dépenses sur Factures'!D413)</f>
        <v/>
      </c>
      <c r="E413" s="53" t="str">
        <f>IF('Dépenses sur Factures'!E413="","",'Dépenses sur Factures'!E413)</f>
        <v/>
      </c>
      <c r="F413" s="96" t="str">
        <f>IF('Dépenses sur Factures'!F413="","",'Dépenses sur Factures'!F413)</f>
        <v/>
      </c>
      <c r="G413" s="96" t="str">
        <f>IF('Dépenses sur Factures'!G413="","",'Dépenses sur Factures'!G413)</f>
        <v/>
      </c>
      <c r="H413" s="54" t="str">
        <f>IF('Dépenses sur Factures'!H413="","",'Dépenses sur Factures'!H413)</f>
        <v/>
      </c>
      <c r="I413" s="126"/>
      <c r="J413" s="129" t="str">
        <f t="shared" si="30"/>
        <v/>
      </c>
      <c r="K413" s="129" t="str">
        <f t="shared" si="31"/>
        <v/>
      </c>
      <c r="L413" s="85"/>
      <c r="M413" s="236"/>
      <c r="N413" s="87"/>
      <c r="O413" s="137" t="str">
        <f>IF(AND(OR(I413="KO",L413&lt;&gt;""),OR(I413="",J413="",K413="")),Listes!$A$52,IF(AND(L413="",I413&lt;&gt;""),Listes!$A$53,IF(AND(H413&lt;L413,N413=""),Listes!$A$54,IF(AND(K413&lt;J413,N413=""),Listes!$A$55,IF(AND(L413&lt;&gt;"",L413&lt;H413,M413=""),Listes!$A$56,IF(AND(P413="",OR(I413&lt;&gt;"",J413&lt;&gt;"",K413&lt;&gt;"")),Listes!$A$57,""))))))</f>
        <v/>
      </c>
      <c r="P413" s="133"/>
      <c r="Q413" s="84">
        <f t="shared" si="32"/>
        <v>0</v>
      </c>
      <c r="R413" s="58">
        <f t="shared" si="33"/>
        <v>0</v>
      </c>
    </row>
    <row r="414" spans="1:18" ht="20.100000000000001" customHeight="1" x14ac:dyDescent="0.25">
      <c r="A414" s="70">
        <v>408</v>
      </c>
      <c r="B414" s="53" t="str">
        <f>IF('Dépenses sur Factures'!B414="","",'Dépenses sur Factures'!B414)</f>
        <v/>
      </c>
      <c r="C414" s="53" t="str">
        <f>IF('Dépenses sur Factures'!C414="","",'Dépenses sur Factures'!C414)</f>
        <v/>
      </c>
      <c r="D414" s="53" t="str">
        <f>IF('Dépenses sur Factures'!D414="","",'Dépenses sur Factures'!D414)</f>
        <v/>
      </c>
      <c r="E414" s="53" t="str">
        <f>IF('Dépenses sur Factures'!E414="","",'Dépenses sur Factures'!E414)</f>
        <v/>
      </c>
      <c r="F414" s="96" t="str">
        <f>IF('Dépenses sur Factures'!F414="","",'Dépenses sur Factures'!F414)</f>
        <v/>
      </c>
      <c r="G414" s="96" t="str">
        <f>IF('Dépenses sur Factures'!G414="","",'Dépenses sur Factures'!G414)</f>
        <v/>
      </c>
      <c r="H414" s="54" t="str">
        <f>IF('Dépenses sur Factures'!H414="","",'Dépenses sur Factures'!H414)</f>
        <v/>
      </c>
      <c r="I414" s="126"/>
      <c r="J414" s="129" t="str">
        <f t="shared" si="30"/>
        <v/>
      </c>
      <c r="K414" s="129" t="str">
        <f t="shared" si="31"/>
        <v/>
      </c>
      <c r="L414" s="85"/>
      <c r="M414" s="236"/>
      <c r="N414" s="87"/>
      <c r="O414" s="137" t="str">
        <f>IF(AND(OR(I414="KO",L414&lt;&gt;""),OR(I414="",J414="",K414="")),Listes!$A$52,IF(AND(L414="",I414&lt;&gt;""),Listes!$A$53,IF(AND(H414&lt;L414,N414=""),Listes!$A$54,IF(AND(K414&lt;J414,N414=""),Listes!$A$55,IF(AND(L414&lt;&gt;"",L414&lt;H414,M414=""),Listes!$A$56,IF(AND(P414="",OR(I414&lt;&gt;"",J414&lt;&gt;"",K414&lt;&gt;"")),Listes!$A$57,""))))))</f>
        <v/>
      </c>
      <c r="P414" s="133"/>
      <c r="Q414" s="84">
        <f t="shared" si="32"/>
        <v>0</v>
      </c>
      <c r="R414" s="58">
        <f t="shared" si="33"/>
        <v>0</v>
      </c>
    </row>
    <row r="415" spans="1:18" ht="20.100000000000001" customHeight="1" x14ac:dyDescent="0.25">
      <c r="A415" s="70">
        <v>409</v>
      </c>
      <c r="B415" s="53" t="str">
        <f>IF('Dépenses sur Factures'!B415="","",'Dépenses sur Factures'!B415)</f>
        <v/>
      </c>
      <c r="C415" s="53" t="str">
        <f>IF('Dépenses sur Factures'!C415="","",'Dépenses sur Factures'!C415)</f>
        <v/>
      </c>
      <c r="D415" s="53" t="str">
        <f>IF('Dépenses sur Factures'!D415="","",'Dépenses sur Factures'!D415)</f>
        <v/>
      </c>
      <c r="E415" s="53" t="str">
        <f>IF('Dépenses sur Factures'!E415="","",'Dépenses sur Factures'!E415)</f>
        <v/>
      </c>
      <c r="F415" s="96" t="str">
        <f>IF('Dépenses sur Factures'!F415="","",'Dépenses sur Factures'!F415)</f>
        <v/>
      </c>
      <c r="G415" s="96" t="str">
        <f>IF('Dépenses sur Factures'!G415="","",'Dépenses sur Factures'!G415)</f>
        <v/>
      </c>
      <c r="H415" s="54" t="str">
        <f>IF('Dépenses sur Factures'!H415="","",'Dépenses sur Factures'!H415)</f>
        <v/>
      </c>
      <c r="I415" s="126"/>
      <c r="J415" s="129" t="str">
        <f t="shared" si="30"/>
        <v/>
      </c>
      <c r="K415" s="129" t="str">
        <f t="shared" si="31"/>
        <v/>
      </c>
      <c r="L415" s="85"/>
      <c r="M415" s="236"/>
      <c r="N415" s="87"/>
      <c r="O415" s="137" t="str">
        <f>IF(AND(OR(I415="KO",L415&lt;&gt;""),OR(I415="",J415="",K415="")),Listes!$A$52,IF(AND(L415="",I415&lt;&gt;""),Listes!$A$53,IF(AND(H415&lt;L415,N415=""),Listes!$A$54,IF(AND(K415&lt;J415,N415=""),Listes!$A$55,IF(AND(L415&lt;&gt;"",L415&lt;H415,M415=""),Listes!$A$56,IF(AND(P415="",OR(I415&lt;&gt;"",J415&lt;&gt;"",K415&lt;&gt;"")),Listes!$A$57,""))))))</f>
        <v/>
      </c>
      <c r="P415" s="133"/>
      <c r="Q415" s="84">
        <f t="shared" si="32"/>
        <v>0</v>
      </c>
      <c r="R415" s="58">
        <f t="shared" si="33"/>
        <v>0</v>
      </c>
    </row>
    <row r="416" spans="1:18" ht="20.100000000000001" customHeight="1" x14ac:dyDescent="0.25">
      <c r="A416" s="70">
        <v>410</v>
      </c>
      <c r="B416" s="53" t="str">
        <f>IF('Dépenses sur Factures'!B416="","",'Dépenses sur Factures'!B416)</f>
        <v/>
      </c>
      <c r="C416" s="53" t="str">
        <f>IF('Dépenses sur Factures'!C416="","",'Dépenses sur Factures'!C416)</f>
        <v/>
      </c>
      <c r="D416" s="53" t="str">
        <f>IF('Dépenses sur Factures'!D416="","",'Dépenses sur Factures'!D416)</f>
        <v/>
      </c>
      <c r="E416" s="53" t="str">
        <f>IF('Dépenses sur Factures'!E416="","",'Dépenses sur Factures'!E416)</f>
        <v/>
      </c>
      <c r="F416" s="96" t="str">
        <f>IF('Dépenses sur Factures'!F416="","",'Dépenses sur Factures'!F416)</f>
        <v/>
      </c>
      <c r="G416" s="96" t="str">
        <f>IF('Dépenses sur Factures'!G416="","",'Dépenses sur Factures'!G416)</f>
        <v/>
      </c>
      <c r="H416" s="54" t="str">
        <f>IF('Dépenses sur Factures'!H416="","",'Dépenses sur Factures'!H416)</f>
        <v/>
      </c>
      <c r="I416" s="126"/>
      <c r="J416" s="129" t="str">
        <f t="shared" si="30"/>
        <v/>
      </c>
      <c r="K416" s="129" t="str">
        <f t="shared" si="31"/>
        <v/>
      </c>
      <c r="L416" s="85"/>
      <c r="M416" s="236"/>
      <c r="N416" s="87"/>
      <c r="O416" s="137" t="str">
        <f>IF(AND(OR(I416="KO",L416&lt;&gt;""),OR(I416="",J416="",K416="")),Listes!$A$52,IF(AND(L416="",I416&lt;&gt;""),Listes!$A$53,IF(AND(H416&lt;L416,N416=""),Listes!$A$54,IF(AND(K416&lt;J416,N416=""),Listes!$A$55,IF(AND(L416&lt;&gt;"",L416&lt;H416,M416=""),Listes!$A$56,IF(AND(P416="",OR(I416&lt;&gt;"",J416&lt;&gt;"",K416&lt;&gt;"")),Listes!$A$57,""))))))</f>
        <v/>
      </c>
      <c r="P416" s="133"/>
      <c r="Q416" s="84">
        <f t="shared" si="32"/>
        <v>0</v>
      </c>
      <c r="R416" s="58">
        <f t="shared" si="33"/>
        <v>0</v>
      </c>
    </row>
    <row r="417" spans="1:18" ht="20.100000000000001" customHeight="1" x14ac:dyDescent="0.25">
      <c r="A417" s="70">
        <v>411</v>
      </c>
      <c r="B417" s="53" t="str">
        <f>IF('Dépenses sur Factures'!B417="","",'Dépenses sur Factures'!B417)</f>
        <v/>
      </c>
      <c r="C417" s="53" t="str">
        <f>IF('Dépenses sur Factures'!C417="","",'Dépenses sur Factures'!C417)</f>
        <v/>
      </c>
      <c r="D417" s="53" t="str">
        <f>IF('Dépenses sur Factures'!D417="","",'Dépenses sur Factures'!D417)</f>
        <v/>
      </c>
      <c r="E417" s="53" t="str">
        <f>IF('Dépenses sur Factures'!E417="","",'Dépenses sur Factures'!E417)</f>
        <v/>
      </c>
      <c r="F417" s="96" t="str">
        <f>IF('Dépenses sur Factures'!F417="","",'Dépenses sur Factures'!F417)</f>
        <v/>
      </c>
      <c r="G417" s="96" t="str">
        <f>IF('Dépenses sur Factures'!G417="","",'Dépenses sur Factures'!G417)</f>
        <v/>
      </c>
      <c r="H417" s="54" t="str">
        <f>IF('Dépenses sur Factures'!H417="","",'Dépenses sur Factures'!H417)</f>
        <v/>
      </c>
      <c r="I417" s="126"/>
      <c r="J417" s="129" t="str">
        <f t="shared" si="30"/>
        <v/>
      </c>
      <c r="K417" s="129" t="str">
        <f t="shared" si="31"/>
        <v/>
      </c>
      <c r="L417" s="85"/>
      <c r="M417" s="236"/>
      <c r="N417" s="87"/>
      <c r="O417" s="137" t="str">
        <f>IF(AND(OR(I417="KO",L417&lt;&gt;""),OR(I417="",J417="",K417="")),Listes!$A$52,IF(AND(L417="",I417&lt;&gt;""),Listes!$A$53,IF(AND(H417&lt;L417,N417=""),Listes!$A$54,IF(AND(K417&lt;J417,N417=""),Listes!$A$55,IF(AND(L417&lt;&gt;"",L417&lt;H417,M417=""),Listes!$A$56,IF(AND(P417="",OR(I417&lt;&gt;"",J417&lt;&gt;"",K417&lt;&gt;"")),Listes!$A$57,""))))))</f>
        <v/>
      </c>
      <c r="P417" s="133"/>
      <c r="Q417" s="84">
        <f t="shared" si="32"/>
        <v>0</v>
      </c>
      <c r="R417" s="58">
        <f t="shared" si="33"/>
        <v>0</v>
      </c>
    </row>
    <row r="418" spans="1:18" ht="20.100000000000001" customHeight="1" x14ac:dyDescent="0.25">
      <c r="A418" s="70">
        <v>412</v>
      </c>
      <c r="B418" s="53" t="str">
        <f>IF('Dépenses sur Factures'!B418="","",'Dépenses sur Factures'!B418)</f>
        <v/>
      </c>
      <c r="C418" s="53" t="str">
        <f>IF('Dépenses sur Factures'!C418="","",'Dépenses sur Factures'!C418)</f>
        <v/>
      </c>
      <c r="D418" s="53" t="str">
        <f>IF('Dépenses sur Factures'!D418="","",'Dépenses sur Factures'!D418)</f>
        <v/>
      </c>
      <c r="E418" s="53" t="str">
        <f>IF('Dépenses sur Factures'!E418="","",'Dépenses sur Factures'!E418)</f>
        <v/>
      </c>
      <c r="F418" s="96" t="str">
        <f>IF('Dépenses sur Factures'!F418="","",'Dépenses sur Factures'!F418)</f>
        <v/>
      </c>
      <c r="G418" s="96" t="str">
        <f>IF('Dépenses sur Factures'!G418="","",'Dépenses sur Factures'!G418)</f>
        <v/>
      </c>
      <c r="H418" s="54" t="str">
        <f>IF('Dépenses sur Factures'!H418="","",'Dépenses sur Factures'!H418)</f>
        <v/>
      </c>
      <c r="I418" s="126"/>
      <c r="J418" s="129" t="str">
        <f t="shared" si="30"/>
        <v/>
      </c>
      <c r="K418" s="129" t="str">
        <f t="shared" si="31"/>
        <v/>
      </c>
      <c r="L418" s="85"/>
      <c r="M418" s="236"/>
      <c r="N418" s="87"/>
      <c r="O418" s="137" t="str">
        <f>IF(AND(OR(I418="KO",L418&lt;&gt;""),OR(I418="",J418="",K418="")),Listes!$A$52,IF(AND(L418="",I418&lt;&gt;""),Listes!$A$53,IF(AND(H418&lt;L418,N418=""),Listes!$A$54,IF(AND(K418&lt;J418,N418=""),Listes!$A$55,IF(AND(L418&lt;&gt;"",L418&lt;H418,M418=""),Listes!$A$56,IF(AND(P418="",OR(I418&lt;&gt;"",J418&lt;&gt;"",K418&lt;&gt;"")),Listes!$A$57,""))))))</f>
        <v/>
      </c>
      <c r="P418" s="133"/>
      <c r="Q418" s="84">
        <f t="shared" si="32"/>
        <v>0</v>
      </c>
      <c r="R418" s="58">
        <f t="shared" si="33"/>
        <v>0</v>
      </c>
    </row>
    <row r="419" spans="1:18" ht="20.100000000000001" customHeight="1" x14ac:dyDescent="0.25">
      <c r="A419" s="70">
        <v>413</v>
      </c>
      <c r="B419" s="53" t="str">
        <f>IF('Dépenses sur Factures'!B419="","",'Dépenses sur Factures'!B419)</f>
        <v/>
      </c>
      <c r="C419" s="53" t="str">
        <f>IF('Dépenses sur Factures'!C419="","",'Dépenses sur Factures'!C419)</f>
        <v/>
      </c>
      <c r="D419" s="53" t="str">
        <f>IF('Dépenses sur Factures'!D419="","",'Dépenses sur Factures'!D419)</f>
        <v/>
      </c>
      <c r="E419" s="53" t="str">
        <f>IF('Dépenses sur Factures'!E419="","",'Dépenses sur Factures'!E419)</f>
        <v/>
      </c>
      <c r="F419" s="96" t="str">
        <f>IF('Dépenses sur Factures'!F419="","",'Dépenses sur Factures'!F419)</f>
        <v/>
      </c>
      <c r="G419" s="96" t="str">
        <f>IF('Dépenses sur Factures'!G419="","",'Dépenses sur Factures'!G419)</f>
        <v/>
      </c>
      <c r="H419" s="54" t="str">
        <f>IF('Dépenses sur Factures'!H419="","",'Dépenses sur Factures'!H419)</f>
        <v/>
      </c>
      <c r="I419" s="126"/>
      <c r="J419" s="129" t="str">
        <f t="shared" si="30"/>
        <v/>
      </c>
      <c r="K419" s="129" t="str">
        <f t="shared" si="31"/>
        <v/>
      </c>
      <c r="L419" s="85"/>
      <c r="M419" s="236"/>
      <c r="N419" s="87"/>
      <c r="O419" s="137" t="str">
        <f>IF(AND(OR(I419="KO",L419&lt;&gt;""),OR(I419="",J419="",K419="")),Listes!$A$52,IF(AND(L419="",I419&lt;&gt;""),Listes!$A$53,IF(AND(H419&lt;L419,N419=""),Listes!$A$54,IF(AND(K419&lt;J419,N419=""),Listes!$A$55,IF(AND(L419&lt;&gt;"",L419&lt;H419,M419=""),Listes!$A$56,IF(AND(P419="",OR(I419&lt;&gt;"",J419&lt;&gt;"",K419&lt;&gt;"")),Listes!$A$57,""))))))</f>
        <v/>
      </c>
      <c r="P419" s="133"/>
      <c r="Q419" s="84">
        <f t="shared" si="32"/>
        <v>0</v>
      </c>
      <c r="R419" s="58">
        <f t="shared" si="33"/>
        <v>0</v>
      </c>
    </row>
    <row r="420" spans="1:18" ht="20.100000000000001" customHeight="1" x14ac:dyDescent="0.25">
      <c r="A420" s="70">
        <v>414</v>
      </c>
      <c r="B420" s="53" t="str">
        <f>IF('Dépenses sur Factures'!B420="","",'Dépenses sur Factures'!B420)</f>
        <v/>
      </c>
      <c r="C420" s="53" t="str">
        <f>IF('Dépenses sur Factures'!C420="","",'Dépenses sur Factures'!C420)</f>
        <v/>
      </c>
      <c r="D420" s="53" t="str">
        <f>IF('Dépenses sur Factures'!D420="","",'Dépenses sur Factures'!D420)</f>
        <v/>
      </c>
      <c r="E420" s="53" t="str">
        <f>IF('Dépenses sur Factures'!E420="","",'Dépenses sur Factures'!E420)</f>
        <v/>
      </c>
      <c r="F420" s="96" t="str">
        <f>IF('Dépenses sur Factures'!F420="","",'Dépenses sur Factures'!F420)</f>
        <v/>
      </c>
      <c r="G420" s="96" t="str">
        <f>IF('Dépenses sur Factures'!G420="","",'Dépenses sur Factures'!G420)</f>
        <v/>
      </c>
      <c r="H420" s="54" t="str">
        <f>IF('Dépenses sur Factures'!H420="","",'Dépenses sur Factures'!H420)</f>
        <v/>
      </c>
      <c r="I420" s="126"/>
      <c r="J420" s="129" t="str">
        <f t="shared" si="30"/>
        <v/>
      </c>
      <c r="K420" s="129" t="str">
        <f t="shared" si="31"/>
        <v/>
      </c>
      <c r="L420" s="85"/>
      <c r="M420" s="236"/>
      <c r="N420" s="87"/>
      <c r="O420" s="137" t="str">
        <f>IF(AND(OR(I420="KO",L420&lt;&gt;""),OR(I420="",J420="",K420="")),Listes!$A$52,IF(AND(L420="",I420&lt;&gt;""),Listes!$A$53,IF(AND(H420&lt;L420,N420=""),Listes!$A$54,IF(AND(K420&lt;J420,N420=""),Listes!$A$55,IF(AND(L420&lt;&gt;"",L420&lt;H420,M420=""),Listes!$A$56,IF(AND(P420="",OR(I420&lt;&gt;"",J420&lt;&gt;"",K420&lt;&gt;"")),Listes!$A$57,""))))))</f>
        <v/>
      </c>
      <c r="P420" s="133"/>
      <c r="Q420" s="84">
        <f t="shared" si="32"/>
        <v>0</v>
      </c>
      <c r="R420" s="58">
        <f t="shared" si="33"/>
        <v>0</v>
      </c>
    </row>
    <row r="421" spans="1:18" ht="20.100000000000001" customHeight="1" x14ac:dyDescent="0.25">
      <c r="A421" s="70">
        <v>415</v>
      </c>
      <c r="B421" s="53" t="str">
        <f>IF('Dépenses sur Factures'!B421="","",'Dépenses sur Factures'!B421)</f>
        <v/>
      </c>
      <c r="C421" s="53" t="str">
        <f>IF('Dépenses sur Factures'!C421="","",'Dépenses sur Factures'!C421)</f>
        <v/>
      </c>
      <c r="D421" s="53" t="str">
        <f>IF('Dépenses sur Factures'!D421="","",'Dépenses sur Factures'!D421)</f>
        <v/>
      </c>
      <c r="E421" s="53" t="str">
        <f>IF('Dépenses sur Factures'!E421="","",'Dépenses sur Factures'!E421)</f>
        <v/>
      </c>
      <c r="F421" s="96" t="str">
        <f>IF('Dépenses sur Factures'!F421="","",'Dépenses sur Factures'!F421)</f>
        <v/>
      </c>
      <c r="G421" s="96" t="str">
        <f>IF('Dépenses sur Factures'!G421="","",'Dépenses sur Factures'!G421)</f>
        <v/>
      </c>
      <c r="H421" s="54" t="str">
        <f>IF('Dépenses sur Factures'!H421="","",'Dépenses sur Factures'!H421)</f>
        <v/>
      </c>
      <c r="I421" s="126"/>
      <c r="J421" s="129" t="str">
        <f t="shared" si="30"/>
        <v/>
      </c>
      <c r="K421" s="129" t="str">
        <f t="shared" si="31"/>
        <v/>
      </c>
      <c r="L421" s="85"/>
      <c r="M421" s="236"/>
      <c r="N421" s="87"/>
      <c r="O421" s="137" t="str">
        <f>IF(AND(OR(I421="KO",L421&lt;&gt;""),OR(I421="",J421="",K421="")),Listes!$A$52,IF(AND(L421="",I421&lt;&gt;""),Listes!$A$53,IF(AND(H421&lt;L421,N421=""),Listes!$A$54,IF(AND(K421&lt;J421,N421=""),Listes!$A$55,IF(AND(L421&lt;&gt;"",L421&lt;H421,M421=""),Listes!$A$56,IF(AND(P421="",OR(I421&lt;&gt;"",J421&lt;&gt;"",K421&lt;&gt;"")),Listes!$A$57,""))))))</f>
        <v/>
      </c>
      <c r="P421" s="133"/>
      <c r="Q421" s="84">
        <f t="shared" si="32"/>
        <v>0</v>
      </c>
      <c r="R421" s="58">
        <f t="shared" si="33"/>
        <v>0</v>
      </c>
    </row>
    <row r="422" spans="1:18" ht="20.100000000000001" customHeight="1" x14ac:dyDescent="0.25">
      <c r="A422" s="70">
        <v>416</v>
      </c>
      <c r="B422" s="53" t="str">
        <f>IF('Dépenses sur Factures'!B422="","",'Dépenses sur Factures'!B422)</f>
        <v/>
      </c>
      <c r="C422" s="53" t="str">
        <f>IF('Dépenses sur Factures'!C422="","",'Dépenses sur Factures'!C422)</f>
        <v/>
      </c>
      <c r="D422" s="53" t="str">
        <f>IF('Dépenses sur Factures'!D422="","",'Dépenses sur Factures'!D422)</f>
        <v/>
      </c>
      <c r="E422" s="53" t="str">
        <f>IF('Dépenses sur Factures'!E422="","",'Dépenses sur Factures'!E422)</f>
        <v/>
      </c>
      <c r="F422" s="96" t="str">
        <f>IF('Dépenses sur Factures'!F422="","",'Dépenses sur Factures'!F422)</f>
        <v/>
      </c>
      <c r="G422" s="96" t="str">
        <f>IF('Dépenses sur Factures'!G422="","",'Dépenses sur Factures'!G422)</f>
        <v/>
      </c>
      <c r="H422" s="54" t="str">
        <f>IF('Dépenses sur Factures'!H422="","",'Dépenses sur Factures'!H422)</f>
        <v/>
      </c>
      <c r="I422" s="126"/>
      <c r="J422" s="129" t="str">
        <f t="shared" si="30"/>
        <v/>
      </c>
      <c r="K422" s="129" t="str">
        <f t="shared" si="31"/>
        <v/>
      </c>
      <c r="L422" s="85"/>
      <c r="M422" s="236"/>
      <c r="N422" s="87"/>
      <c r="O422" s="137" t="str">
        <f>IF(AND(OR(I422="KO",L422&lt;&gt;""),OR(I422="",J422="",K422="")),Listes!$A$52,IF(AND(L422="",I422&lt;&gt;""),Listes!$A$53,IF(AND(H422&lt;L422,N422=""),Listes!$A$54,IF(AND(K422&lt;J422,N422=""),Listes!$A$55,IF(AND(L422&lt;&gt;"",L422&lt;H422,M422=""),Listes!$A$56,IF(AND(P422="",OR(I422&lt;&gt;"",J422&lt;&gt;"",K422&lt;&gt;"")),Listes!$A$57,""))))))</f>
        <v/>
      </c>
      <c r="P422" s="133"/>
      <c r="Q422" s="84">
        <f t="shared" si="32"/>
        <v>0</v>
      </c>
      <c r="R422" s="58">
        <f t="shared" si="33"/>
        <v>0</v>
      </c>
    </row>
    <row r="423" spans="1:18" ht="20.100000000000001" customHeight="1" x14ac:dyDescent="0.25">
      <c r="A423" s="70">
        <v>417</v>
      </c>
      <c r="B423" s="53" t="str">
        <f>IF('Dépenses sur Factures'!B423="","",'Dépenses sur Factures'!B423)</f>
        <v/>
      </c>
      <c r="C423" s="53" t="str">
        <f>IF('Dépenses sur Factures'!C423="","",'Dépenses sur Factures'!C423)</f>
        <v/>
      </c>
      <c r="D423" s="53" t="str">
        <f>IF('Dépenses sur Factures'!D423="","",'Dépenses sur Factures'!D423)</f>
        <v/>
      </c>
      <c r="E423" s="53" t="str">
        <f>IF('Dépenses sur Factures'!E423="","",'Dépenses sur Factures'!E423)</f>
        <v/>
      </c>
      <c r="F423" s="96" t="str">
        <f>IF('Dépenses sur Factures'!F423="","",'Dépenses sur Factures'!F423)</f>
        <v/>
      </c>
      <c r="G423" s="96" t="str">
        <f>IF('Dépenses sur Factures'!G423="","",'Dépenses sur Factures'!G423)</f>
        <v/>
      </c>
      <c r="H423" s="54" t="str">
        <f>IF('Dépenses sur Factures'!H423="","",'Dépenses sur Factures'!H423)</f>
        <v/>
      </c>
      <c r="I423" s="126"/>
      <c r="J423" s="129" t="str">
        <f t="shared" si="30"/>
        <v/>
      </c>
      <c r="K423" s="129" t="str">
        <f t="shared" si="31"/>
        <v/>
      </c>
      <c r="L423" s="85"/>
      <c r="M423" s="236"/>
      <c r="N423" s="87"/>
      <c r="O423" s="137" t="str">
        <f>IF(AND(OR(I423="KO",L423&lt;&gt;""),OR(I423="",J423="",K423="")),Listes!$A$52,IF(AND(L423="",I423&lt;&gt;""),Listes!$A$53,IF(AND(H423&lt;L423,N423=""),Listes!$A$54,IF(AND(K423&lt;J423,N423=""),Listes!$A$55,IF(AND(L423&lt;&gt;"",L423&lt;H423,M423=""),Listes!$A$56,IF(AND(P423="",OR(I423&lt;&gt;"",J423&lt;&gt;"",K423&lt;&gt;"")),Listes!$A$57,""))))))</f>
        <v/>
      </c>
      <c r="P423" s="133"/>
      <c r="Q423" s="84">
        <f t="shared" si="32"/>
        <v>0</v>
      </c>
      <c r="R423" s="58">
        <f t="shared" si="33"/>
        <v>0</v>
      </c>
    </row>
    <row r="424" spans="1:18" ht="20.100000000000001" customHeight="1" x14ac:dyDescent="0.25">
      <c r="A424" s="70">
        <v>418</v>
      </c>
      <c r="B424" s="53" t="str">
        <f>IF('Dépenses sur Factures'!B424="","",'Dépenses sur Factures'!B424)</f>
        <v/>
      </c>
      <c r="C424" s="53" t="str">
        <f>IF('Dépenses sur Factures'!C424="","",'Dépenses sur Factures'!C424)</f>
        <v/>
      </c>
      <c r="D424" s="53" t="str">
        <f>IF('Dépenses sur Factures'!D424="","",'Dépenses sur Factures'!D424)</f>
        <v/>
      </c>
      <c r="E424" s="53" t="str">
        <f>IF('Dépenses sur Factures'!E424="","",'Dépenses sur Factures'!E424)</f>
        <v/>
      </c>
      <c r="F424" s="96" t="str">
        <f>IF('Dépenses sur Factures'!F424="","",'Dépenses sur Factures'!F424)</f>
        <v/>
      </c>
      <c r="G424" s="96" t="str">
        <f>IF('Dépenses sur Factures'!G424="","",'Dépenses sur Factures'!G424)</f>
        <v/>
      </c>
      <c r="H424" s="54" t="str">
        <f>IF('Dépenses sur Factures'!H424="","",'Dépenses sur Factures'!H424)</f>
        <v/>
      </c>
      <c r="I424" s="126"/>
      <c r="J424" s="129" t="str">
        <f t="shared" si="30"/>
        <v/>
      </c>
      <c r="K424" s="129" t="str">
        <f t="shared" si="31"/>
        <v/>
      </c>
      <c r="L424" s="85"/>
      <c r="M424" s="236"/>
      <c r="N424" s="87"/>
      <c r="O424" s="137" t="str">
        <f>IF(AND(OR(I424="KO",L424&lt;&gt;""),OR(I424="",J424="",K424="")),Listes!$A$52,IF(AND(L424="",I424&lt;&gt;""),Listes!$A$53,IF(AND(H424&lt;L424,N424=""),Listes!$A$54,IF(AND(K424&lt;J424,N424=""),Listes!$A$55,IF(AND(L424&lt;&gt;"",L424&lt;H424,M424=""),Listes!$A$56,IF(AND(P424="",OR(I424&lt;&gt;"",J424&lt;&gt;"",K424&lt;&gt;"")),Listes!$A$57,""))))))</f>
        <v/>
      </c>
      <c r="P424" s="133"/>
      <c r="Q424" s="84">
        <f t="shared" si="32"/>
        <v>0</v>
      </c>
      <c r="R424" s="58">
        <f t="shared" si="33"/>
        <v>0</v>
      </c>
    </row>
    <row r="425" spans="1:18" ht="20.100000000000001" customHeight="1" x14ac:dyDescent="0.25">
      <c r="A425" s="70">
        <v>419</v>
      </c>
      <c r="B425" s="53" t="str">
        <f>IF('Dépenses sur Factures'!B425="","",'Dépenses sur Factures'!B425)</f>
        <v/>
      </c>
      <c r="C425" s="53" t="str">
        <f>IF('Dépenses sur Factures'!C425="","",'Dépenses sur Factures'!C425)</f>
        <v/>
      </c>
      <c r="D425" s="53" t="str">
        <f>IF('Dépenses sur Factures'!D425="","",'Dépenses sur Factures'!D425)</f>
        <v/>
      </c>
      <c r="E425" s="53" t="str">
        <f>IF('Dépenses sur Factures'!E425="","",'Dépenses sur Factures'!E425)</f>
        <v/>
      </c>
      <c r="F425" s="96" t="str">
        <f>IF('Dépenses sur Factures'!F425="","",'Dépenses sur Factures'!F425)</f>
        <v/>
      </c>
      <c r="G425" s="96" t="str">
        <f>IF('Dépenses sur Factures'!G425="","",'Dépenses sur Factures'!G425)</f>
        <v/>
      </c>
      <c r="H425" s="54" t="str">
        <f>IF('Dépenses sur Factures'!H425="","",'Dépenses sur Factures'!H425)</f>
        <v/>
      </c>
      <c r="I425" s="126"/>
      <c r="J425" s="129" t="str">
        <f t="shared" si="30"/>
        <v/>
      </c>
      <c r="K425" s="129" t="str">
        <f t="shared" si="31"/>
        <v/>
      </c>
      <c r="L425" s="85"/>
      <c r="M425" s="236"/>
      <c r="N425" s="87"/>
      <c r="O425" s="137" t="str">
        <f>IF(AND(OR(I425="KO",L425&lt;&gt;""),OR(I425="",J425="",K425="")),Listes!$A$52,IF(AND(L425="",I425&lt;&gt;""),Listes!$A$53,IF(AND(H425&lt;L425,N425=""),Listes!$A$54,IF(AND(K425&lt;J425,N425=""),Listes!$A$55,IF(AND(L425&lt;&gt;"",L425&lt;H425,M425=""),Listes!$A$56,IF(AND(P425="",OR(I425&lt;&gt;"",J425&lt;&gt;"",K425&lt;&gt;"")),Listes!$A$57,""))))))</f>
        <v/>
      </c>
      <c r="P425" s="133"/>
      <c r="Q425" s="84">
        <f t="shared" si="32"/>
        <v>0</v>
      </c>
      <c r="R425" s="58">
        <f t="shared" si="33"/>
        <v>0</v>
      </c>
    </row>
    <row r="426" spans="1:18" ht="20.100000000000001" customHeight="1" x14ac:dyDescent="0.25">
      <c r="A426" s="70">
        <v>420</v>
      </c>
      <c r="B426" s="53" t="str">
        <f>IF('Dépenses sur Factures'!B426="","",'Dépenses sur Factures'!B426)</f>
        <v/>
      </c>
      <c r="C426" s="53" t="str">
        <f>IF('Dépenses sur Factures'!C426="","",'Dépenses sur Factures'!C426)</f>
        <v/>
      </c>
      <c r="D426" s="53" t="str">
        <f>IF('Dépenses sur Factures'!D426="","",'Dépenses sur Factures'!D426)</f>
        <v/>
      </c>
      <c r="E426" s="53" t="str">
        <f>IF('Dépenses sur Factures'!E426="","",'Dépenses sur Factures'!E426)</f>
        <v/>
      </c>
      <c r="F426" s="96" t="str">
        <f>IF('Dépenses sur Factures'!F426="","",'Dépenses sur Factures'!F426)</f>
        <v/>
      </c>
      <c r="G426" s="96" t="str">
        <f>IF('Dépenses sur Factures'!G426="","",'Dépenses sur Factures'!G426)</f>
        <v/>
      </c>
      <c r="H426" s="54" t="str">
        <f>IF('Dépenses sur Factures'!H426="","",'Dépenses sur Factures'!H426)</f>
        <v/>
      </c>
      <c r="I426" s="126"/>
      <c r="J426" s="129" t="str">
        <f t="shared" si="30"/>
        <v/>
      </c>
      <c r="K426" s="129" t="str">
        <f t="shared" si="31"/>
        <v/>
      </c>
      <c r="L426" s="85"/>
      <c r="M426" s="236"/>
      <c r="N426" s="87"/>
      <c r="O426" s="137" t="str">
        <f>IF(AND(OR(I426="KO",L426&lt;&gt;""),OR(I426="",J426="",K426="")),Listes!$A$52,IF(AND(L426="",I426&lt;&gt;""),Listes!$A$53,IF(AND(H426&lt;L426,N426=""),Listes!$A$54,IF(AND(K426&lt;J426,N426=""),Listes!$A$55,IF(AND(L426&lt;&gt;"",L426&lt;H426,M426=""),Listes!$A$56,IF(AND(P426="",OR(I426&lt;&gt;"",J426&lt;&gt;"",K426&lt;&gt;"")),Listes!$A$57,""))))))</f>
        <v/>
      </c>
      <c r="P426" s="133"/>
      <c r="Q426" s="84">
        <f t="shared" si="32"/>
        <v>0</v>
      </c>
      <c r="R426" s="58">
        <f t="shared" si="33"/>
        <v>0</v>
      </c>
    </row>
    <row r="427" spans="1:18" ht="20.100000000000001" customHeight="1" x14ac:dyDescent="0.25">
      <c r="A427" s="70">
        <v>421</v>
      </c>
      <c r="B427" s="53" t="str">
        <f>IF('Dépenses sur Factures'!B427="","",'Dépenses sur Factures'!B427)</f>
        <v/>
      </c>
      <c r="C427" s="53" t="str">
        <f>IF('Dépenses sur Factures'!C427="","",'Dépenses sur Factures'!C427)</f>
        <v/>
      </c>
      <c r="D427" s="53" t="str">
        <f>IF('Dépenses sur Factures'!D427="","",'Dépenses sur Factures'!D427)</f>
        <v/>
      </c>
      <c r="E427" s="53" t="str">
        <f>IF('Dépenses sur Factures'!E427="","",'Dépenses sur Factures'!E427)</f>
        <v/>
      </c>
      <c r="F427" s="96" t="str">
        <f>IF('Dépenses sur Factures'!F427="","",'Dépenses sur Factures'!F427)</f>
        <v/>
      </c>
      <c r="G427" s="96" t="str">
        <f>IF('Dépenses sur Factures'!G427="","",'Dépenses sur Factures'!G427)</f>
        <v/>
      </c>
      <c r="H427" s="54" t="str">
        <f>IF('Dépenses sur Factures'!H427="","",'Dépenses sur Factures'!H427)</f>
        <v/>
      </c>
      <c r="I427" s="126"/>
      <c r="J427" s="129" t="str">
        <f t="shared" si="30"/>
        <v/>
      </c>
      <c r="K427" s="129" t="str">
        <f t="shared" si="31"/>
        <v/>
      </c>
      <c r="L427" s="85"/>
      <c r="M427" s="236"/>
      <c r="N427" s="87"/>
      <c r="O427" s="137" t="str">
        <f>IF(AND(OR(I427="KO",L427&lt;&gt;""),OR(I427="",J427="",K427="")),Listes!$A$52,IF(AND(L427="",I427&lt;&gt;""),Listes!$A$53,IF(AND(H427&lt;L427,N427=""),Listes!$A$54,IF(AND(K427&lt;J427,N427=""),Listes!$A$55,IF(AND(L427&lt;&gt;"",L427&lt;H427,M427=""),Listes!$A$56,IF(AND(P427="",OR(I427&lt;&gt;"",J427&lt;&gt;"",K427&lt;&gt;"")),Listes!$A$57,""))))))</f>
        <v/>
      </c>
      <c r="P427" s="133"/>
      <c r="Q427" s="84">
        <f t="shared" si="32"/>
        <v>0</v>
      </c>
      <c r="R427" s="58">
        <f t="shared" si="33"/>
        <v>0</v>
      </c>
    </row>
    <row r="428" spans="1:18" ht="20.100000000000001" customHeight="1" x14ac:dyDescent="0.25">
      <c r="A428" s="70">
        <v>422</v>
      </c>
      <c r="B428" s="53" t="str">
        <f>IF('Dépenses sur Factures'!B428="","",'Dépenses sur Factures'!B428)</f>
        <v/>
      </c>
      <c r="C428" s="53" t="str">
        <f>IF('Dépenses sur Factures'!C428="","",'Dépenses sur Factures'!C428)</f>
        <v/>
      </c>
      <c r="D428" s="53" t="str">
        <f>IF('Dépenses sur Factures'!D428="","",'Dépenses sur Factures'!D428)</f>
        <v/>
      </c>
      <c r="E428" s="53" t="str">
        <f>IF('Dépenses sur Factures'!E428="","",'Dépenses sur Factures'!E428)</f>
        <v/>
      </c>
      <c r="F428" s="96" t="str">
        <f>IF('Dépenses sur Factures'!F428="","",'Dépenses sur Factures'!F428)</f>
        <v/>
      </c>
      <c r="G428" s="96" t="str">
        <f>IF('Dépenses sur Factures'!G428="","",'Dépenses sur Factures'!G428)</f>
        <v/>
      </c>
      <c r="H428" s="54" t="str">
        <f>IF('Dépenses sur Factures'!H428="","",'Dépenses sur Factures'!H428)</f>
        <v/>
      </c>
      <c r="I428" s="126"/>
      <c r="J428" s="129" t="str">
        <f t="shared" si="30"/>
        <v/>
      </c>
      <c r="K428" s="129" t="str">
        <f t="shared" si="31"/>
        <v/>
      </c>
      <c r="L428" s="85"/>
      <c r="M428" s="236"/>
      <c r="N428" s="87"/>
      <c r="O428" s="137" t="str">
        <f>IF(AND(OR(I428="KO",L428&lt;&gt;""),OR(I428="",J428="",K428="")),Listes!$A$52,IF(AND(L428="",I428&lt;&gt;""),Listes!$A$53,IF(AND(H428&lt;L428,N428=""),Listes!$A$54,IF(AND(K428&lt;J428,N428=""),Listes!$A$55,IF(AND(L428&lt;&gt;"",L428&lt;H428,M428=""),Listes!$A$56,IF(AND(P428="",OR(I428&lt;&gt;"",J428&lt;&gt;"",K428&lt;&gt;"")),Listes!$A$57,""))))))</f>
        <v/>
      </c>
      <c r="P428" s="133"/>
      <c r="Q428" s="84">
        <f t="shared" si="32"/>
        <v>0</v>
      </c>
      <c r="R428" s="58">
        <f t="shared" si="33"/>
        <v>0</v>
      </c>
    </row>
    <row r="429" spans="1:18" ht="20.100000000000001" customHeight="1" x14ac:dyDescent="0.25">
      <c r="A429" s="70">
        <v>423</v>
      </c>
      <c r="B429" s="53" t="str">
        <f>IF('Dépenses sur Factures'!B429="","",'Dépenses sur Factures'!B429)</f>
        <v/>
      </c>
      <c r="C429" s="53" t="str">
        <f>IF('Dépenses sur Factures'!C429="","",'Dépenses sur Factures'!C429)</f>
        <v/>
      </c>
      <c r="D429" s="53" t="str">
        <f>IF('Dépenses sur Factures'!D429="","",'Dépenses sur Factures'!D429)</f>
        <v/>
      </c>
      <c r="E429" s="53" t="str">
        <f>IF('Dépenses sur Factures'!E429="","",'Dépenses sur Factures'!E429)</f>
        <v/>
      </c>
      <c r="F429" s="96" t="str">
        <f>IF('Dépenses sur Factures'!F429="","",'Dépenses sur Factures'!F429)</f>
        <v/>
      </c>
      <c r="G429" s="96" t="str">
        <f>IF('Dépenses sur Factures'!G429="","",'Dépenses sur Factures'!G429)</f>
        <v/>
      </c>
      <c r="H429" s="54" t="str">
        <f>IF('Dépenses sur Factures'!H429="","",'Dépenses sur Factures'!H429)</f>
        <v/>
      </c>
      <c r="I429" s="126"/>
      <c r="J429" s="129" t="str">
        <f t="shared" si="30"/>
        <v/>
      </c>
      <c r="K429" s="129" t="str">
        <f t="shared" si="31"/>
        <v/>
      </c>
      <c r="L429" s="85"/>
      <c r="M429" s="236"/>
      <c r="N429" s="87"/>
      <c r="O429" s="137" t="str">
        <f>IF(AND(OR(I429="KO",L429&lt;&gt;""),OR(I429="",J429="",K429="")),Listes!$A$52,IF(AND(L429="",I429&lt;&gt;""),Listes!$A$53,IF(AND(H429&lt;L429,N429=""),Listes!$A$54,IF(AND(K429&lt;J429,N429=""),Listes!$A$55,IF(AND(L429&lt;&gt;"",L429&lt;H429,M429=""),Listes!$A$56,IF(AND(P429="",OR(I429&lt;&gt;"",J429&lt;&gt;"",K429&lt;&gt;"")),Listes!$A$57,""))))))</f>
        <v/>
      </c>
      <c r="P429" s="133"/>
      <c r="Q429" s="84">
        <f t="shared" si="32"/>
        <v>0</v>
      </c>
      <c r="R429" s="58">
        <f t="shared" si="33"/>
        <v>0</v>
      </c>
    </row>
    <row r="430" spans="1:18" ht="20.100000000000001" customHeight="1" x14ac:dyDescent="0.25">
      <c r="A430" s="70">
        <v>424</v>
      </c>
      <c r="B430" s="53" t="str">
        <f>IF('Dépenses sur Factures'!B430="","",'Dépenses sur Factures'!B430)</f>
        <v/>
      </c>
      <c r="C430" s="53" t="str">
        <f>IF('Dépenses sur Factures'!C430="","",'Dépenses sur Factures'!C430)</f>
        <v/>
      </c>
      <c r="D430" s="53" t="str">
        <f>IF('Dépenses sur Factures'!D430="","",'Dépenses sur Factures'!D430)</f>
        <v/>
      </c>
      <c r="E430" s="53" t="str">
        <f>IF('Dépenses sur Factures'!E430="","",'Dépenses sur Factures'!E430)</f>
        <v/>
      </c>
      <c r="F430" s="96" t="str">
        <f>IF('Dépenses sur Factures'!F430="","",'Dépenses sur Factures'!F430)</f>
        <v/>
      </c>
      <c r="G430" s="96" t="str">
        <f>IF('Dépenses sur Factures'!G430="","",'Dépenses sur Factures'!G430)</f>
        <v/>
      </c>
      <c r="H430" s="54" t="str">
        <f>IF('Dépenses sur Factures'!H430="","",'Dépenses sur Factures'!H430)</f>
        <v/>
      </c>
      <c r="I430" s="126"/>
      <c r="J430" s="129" t="str">
        <f t="shared" si="30"/>
        <v/>
      </c>
      <c r="K430" s="129" t="str">
        <f t="shared" si="31"/>
        <v/>
      </c>
      <c r="L430" s="85"/>
      <c r="M430" s="236"/>
      <c r="N430" s="87"/>
      <c r="O430" s="137" t="str">
        <f>IF(AND(OR(I430="KO",L430&lt;&gt;""),OR(I430="",J430="",K430="")),Listes!$A$52,IF(AND(L430="",I430&lt;&gt;""),Listes!$A$53,IF(AND(H430&lt;L430,N430=""),Listes!$A$54,IF(AND(K430&lt;J430,N430=""),Listes!$A$55,IF(AND(L430&lt;&gt;"",L430&lt;H430,M430=""),Listes!$A$56,IF(AND(P430="",OR(I430&lt;&gt;"",J430&lt;&gt;"",K430&lt;&gt;"")),Listes!$A$57,""))))))</f>
        <v/>
      </c>
      <c r="P430" s="133"/>
      <c r="Q430" s="84">
        <f t="shared" si="32"/>
        <v>0</v>
      </c>
      <c r="R430" s="58">
        <f t="shared" si="33"/>
        <v>0</v>
      </c>
    </row>
    <row r="431" spans="1:18" ht="20.100000000000001" customHeight="1" x14ac:dyDescent="0.25">
      <c r="A431" s="70">
        <v>425</v>
      </c>
      <c r="B431" s="53" t="str">
        <f>IF('Dépenses sur Factures'!B431="","",'Dépenses sur Factures'!B431)</f>
        <v/>
      </c>
      <c r="C431" s="53" t="str">
        <f>IF('Dépenses sur Factures'!C431="","",'Dépenses sur Factures'!C431)</f>
        <v/>
      </c>
      <c r="D431" s="53" t="str">
        <f>IF('Dépenses sur Factures'!D431="","",'Dépenses sur Factures'!D431)</f>
        <v/>
      </c>
      <c r="E431" s="53" t="str">
        <f>IF('Dépenses sur Factures'!E431="","",'Dépenses sur Factures'!E431)</f>
        <v/>
      </c>
      <c r="F431" s="96" t="str">
        <f>IF('Dépenses sur Factures'!F431="","",'Dépenses sur Factures'!F431)</f>
        <v/>
      </c>
      <c r="G431" s="96" t="str">
        <f>IF('Dépenses sur Factures'!G431="","",'Dépenses sur Factures'!G431)</f>
        <v/>
      </c>
      <c r="H431" s="54" t="str">
        <f>IF('Dépenses sur Factures'!H431="","",'Dépenses sur Factures'!H431)</f>
        <v/>
      </c>
      <c r="I431" s="126"/>
      <c r="J431" s="129" t="str">
        <f t="shared" si="30"/>
        <v/>
      </c>
      <c r="K431" s="129" t="str">
        <f t="shared" si="31"/>
        <v/>
      </c>
      <c r="L431" s="85"/>
      <c r="M431" s="236"/>
      <c r="N431" s="87"/>
      <c r="O431" s="137" t="str">
        <f>IF(AND(OR(I431="KO",L431&lt;&gt;""),OR(I431="",J431="",K431="")),Listes!$A$52,IF(AND(L431="",I431&lt;&gt;""),Listes!$A$53,IF(AND(H431&lt;L431,N431=""),Listes!$A$54,IF(AND(K431&lt;J431,N431=""),Listes!$A$55,IF(AND(L431&lt;&gt;"",L431&lt;H431,M431=""),Listes!$A$56,IF(AND(P431="",OR(I431&lt;&gt;"",J431&lt;&gt;"",K431&lt;&gt;"")),Listes!$A$57,""))))))</f>
        <v/>
      </c>
      <c r="P431" s="133"/>
      <c r="Q431" s="84">
        <f t="shared" si="32"/>
        <v>0</v>
      </c>
      <c r="R431" s="58">
        <f t="shared" si="33"/>
        <v>0</v>
      </c>
    </row>
    <row r="432" spans="1:18" ht="20.100000000000001" customHeight="1" x14ac:dyDescent="0.25">
      <c r="A432" s="70">
        <v>426</v>
      </c>
      <c r="B432" s="53" t="str">
        <f>IF('Dépenses sur Factures'!B432="","",'Dépenses sur Factures'!B432)</f>
        <v/>
      </c>
      <c r="C432" s="53" t="str">
        <f>IF('Dépenses sur Factures'!C432="","",'Dépenses sur Factures'!C432)</f>
        <v/>
      </c>
      <c r="D432" s="53" t="str">
        <f>IF('Dépenses sur Factures'!D432="","",'Dépenses sur Factures'!D432)</f>
        <v/>
      </c>
      <c r="E432" s="53" t="str">
        <f>IF('Dépenses sur Factures'!E432="","",'Dépenses sur Factures'!E432)</f>
        <v/>
      </c>
      <c r="F432" s="96" t="str">
        <f>IF('Dépenses sur Factures'!F432="","",'Dépenses sur Factures'!F432)</f>
        <v/>
      </c>
      <c r="G432" s="96" t="str">
        <f>IF('Dépenses sur Factures'!G432="","",'Dépenses sur Factures'!G432)</f>
        <v/>
      </c>
      <c r="H432" s="54" t="str">
        <f>IF('Dépenses sur Factures'!H432="","",'Dépenses sur Factures'!H432)</f>
        <v/>
      </c>
      <c r="I432" s="126"/>
      <c r="J432" s="129" t="str">
        <f t="shared" si="30"/>
        <v/>
      </c>
      <c r="K432" s="129" t="str">
        <f t="shared" si="31"/>
        <v/>
      </c>
      <c r="L432" s="85"/>
      <c r="M432" s="236"/>
      <c r="N432" s="87"/>
      <c r="O432" s="137" t="str">
        <f>IF(AND(OR(I432="KO",L432&lt;&gt;""),OR(I432="",J432="",K432="")),Listes!$A$52,IF(AND(L432="",I432&lt;&gt;""),Listes!$A$53,IF(AND(H432&lt;L432,N432=""),Listes!$A$54,IF(AND(K432&lt;J432,N432=""),Listes!$A$55,IF(AND(L432&lt;&gt;"",L432&lt;H432,M432=""),Listes!$A$56,IF(AND(P432="",OR(I432&lt;&gt;"",J432&lt;&gt;"",K432&lt;&gt;"")),Listes!$A$57,""))))))</f>
        <v/>
      </c>
      <c r="P432" s="133"/>
      <c r="Q432" s="84">
        <f t="shared" si="32"/>
        <v>0</v>
      </c>
      <c r="R432" s="58">
        <f t="shared" si="33"/>
        <v>0</v>
      </c>
    </row>
    <row r="433" spans="1:18" ht="20.100000000000001" customHeight="1" x14ac:dyDescent="0.25">
      <c r="A433" s="70">
        <v>427</v>
      </c>
      <c r="B433" s="53" t="str">
        <f>IF('Dépenses sur Factures'!B433="","",'Dépenses sur Factures'!B433)</f>
        <v/>
      </c>
      <c r="C433" s="53" t="str">
        <f>IF('Dépenses sur Factures'!C433="","",'Dépenses sur Factures'!C433)</f>
        <v/>
      </c>
      <c r="D433" s="53" t="str">
        <f>IF('Dépenses sur Factures'!D433="","",'Dépenses sur Factures'!D433)</f>
        <v/>
      </c>
      <c r="E433" s="53" t="str">
        <f>IF('Dépenses sur Factures'!E433="","",'Dépenses sur Factures'!E433)</f>
        <v/>
      </c>
      <c r="F433" s="96" t="str">
        <f>IF('Dépenses sur Factures'!F433="","",'Dépenses sur Factures'!F433)</f>
        <v/>
      </c>
      <c r="G433" s="96" t="str">
        <f>IF('Dépenses sur Factures'!G433="","",'Dépenses sur Factures'!G433)</f>
        <v/>
      </c>
      <c r="H433" s="54" t="str">
        <f>IF('Dépenses sur Factures'!H433="","",'Dépenses sur Factures'!H433)</f>
        <v/>
      </c>
      <c r="I433" s="126"/>
      <c r="J433" s="129" t="str">
        <f t="shared" si="30"/>
        <v/>
      </c>
      <c r="K433" s="129" t="str">
        <f t="shared" si="31"/>
        <v/>
      </c>
      <c r="L433" s="85"/>
      <c r="M433" s="236"/>
      <c r="N433" s="87"/>
      <c r="O433" s="137" t="str">
        <f>IF(AND(OR(I433="KO",L433&lt;&gt;""),OR(I433="",J433="",K433="")),Listes!$A$52,IF(AND(L433="",I433&lt;&gt;""),Listes!$A$53,IF(AND(H433&lt;L433,N433=""),Listes!$A$54,IF(AND(K433&lt;J433,N433=""),Listes!$A$55,IF(AND(L433&lt;&gt;"",L433&lt;H433,M433=""),Listes!$A$56,IF(AND(P433="",OR(I433&lt;&gt;"",J433&lt;&gt;"",K433&lt;&gt;"")),Listes!$A$57,""))))))</f>
        <v/>
      </c>
      <c r="P433" s="133"/>
      <c r="Q433" s="84">
        <f t="shared" si="32"/>
        <v>0</v>
      </c>
      <c r="R433" s="58">
        <f t="shared" si="33"/>
        <v>0</v>
      </c>
    </row>
    <row r="434" spans="1:18" ht="20.100000000000001" customHeight="1" x14ac:dyDescent="0.25">
      <c r="A434" s="70">
        <v>428</v>
      </c>
      <c r="B434" s="53" t="str">
        <f>IF('Dépenses sur Factures'!B434="","",'Dépenses sur Factures'!B434)</f>
        <v/>
      </c>
      <c r="C434" s="53" t="str">
        <f>IF('Dépenses sur Factures'!C434="","",'Dépenses sur Factures'!C434)</f>
        <v/>
      </c>
      <c r="D434" s="53" t="str">
        <f>IF('Dépenses sur Factures'!D434="","",'Dépenses sur Factures'!D434)</f>
        <v/>
      </c>
      <c r="E434" s="53" t="str">
        <f>IF('Dépenses sur Factures'!E434="","",'Dépenses sur Factures'!E434)</f>
        <v/>
      </c>
      <c r="F434" s="96" t="str">
        <f>IF('Dépenses sur Factures'!F434="","",'Dépenses sur Factures'!F434)</f>
        <v/>
      </c>
      <c r="G434" s="96" t="str">
        <f>IF('Dépenses sur Factures'!G434="","",'Dépenses sur Factures'!G434)</f>
        <v/>
      </c>
      <c r="H434" s="54" t="str">
        <f>IF('Dépenses sur Factures'!H434="","",'Dépenses sur Factures'!H434)</f>
        <v/>
      </c>
      <c r="I434" s="126"/>
      <c r="J434" s="129" t="str">
        <f t="shared" si="30"/>
        <v/>
      </c>
      <c r="K434" s="129" t="str">
        <f t="shared" si="31"/>
        <v/>
      </c>
      <c r="L434" s="85"/>
      <c r="M434" s="236"/>
      <c r="N434" s="87"/>
      <c r="O434" s="137" t="str">
        <f>IF(AND(OR(I434="KO",L434&lt;&gt;""),OR(I434="",J434="",K434="")),Listes!$A$52,IF(AND(L434="",I434&lt;&gt;""),Listes!$A$53,IF(AND(H434&lt;L434,N434=""),Listes!$A$54,IF(AND(K434&lt;J434,N434=""),Listes!$A$55,IF(AND(L434&lt;&gt;"",L434&lt;H434,M434=""),Listes!$A$56,IF(AND(P434="",OR(I434&lt;&gt;"",J434&lt;&gt;"",K434&lt;&gt;"")),Listes!$A$57,""))))))</f>
        <v/>
      </c>
      <c r="P434" s="133"/>
      <c r="Q434" s="84">
        <f t="shared" si="32"/>
        <v>0</v>
      </c>
      <c r="R434" s="58">
        <f t="shared" si="33"/>
        <v>0</v>
      </c>
    </row>
    <row r="435" spans="1:18" ht="20.100000000000001" customHeight="1" x14ac:dyDescent="0.25">
      <c r="A435" s="70">
        <v>429</v>
      </c>
      <c r="B435" s="53" t="str">
        <f>IF('Dépenses sur Factures'!B435="","",'Dépenses sur Factures'!B435)</f>
        <v/>
      </c>
      <c r="C435" s="53" t="str">
        <f>IF('Dépenses sur Factures'!C435="","",'Dépenses sur Factures'!C435)</f>
        <v/>
      </c>
      <c r="D435" s="53" t="str">
        <f>IF('Dépenses sur Factures'!D435="","",'Dépenses sur Factures'!D435)</f>
        <v/>
      </c>
      <c r="E435" s="53" t="str">
        <f>IF('Dépenses sur Factures'!E435="","",'Dépenses sur Factures'!E435)</f>
        <v/>
      </c>
      <c r="F435" s="96" t="str">
        <f>IF('Dépenses sur Factures'!F435="","",'Dépenses sur Factures'!F435)</f>
        <v/>
      </c>
      <c r="G435" s="96" t="str">
        <f>IF('Dépenses sur Factures'!G435="","",'Dépenses sur Factures'!G435)</f>
        <v/>
      </c>
      <c r="H435" s="54" t="str">
        <f>IF('Dépenses sur Factures'!H435="","",'Dépenses sur Factures'!H435)</f>
        <v/>
      </c>
      <c r="I435" s="126"/>
      <c r="J435" s="129" t="str">
        <f t="shared" si="30"/>
        <v/>
      </c>
      <c r="K435" s="129" t="str">
        <f t="shared" si="31"/>
        <v/>
      </c>
      <c r="L435" s="85"/>
      <c r="M435" s="236"/>
      <c r="N435" s="87"/>
      <c r="O435" s="137" t="str">
        <f>IF(AND(OR(I435="KO",L435&lt;&gt;""),OR(I435="",J435="",K435="")),Listes!$A$52,IF(AND(L435="",I435&lt;&gt;""),Listes!$A$53,IF(AND(H435&lt;L435,N435=""),Listes!$A$54,IF(AND(K435&lt;J435,N435=""),Listes!$A$55,IF(AND(L435&lt;&gt;"",L435&lt;H435,M435=""),Listes!$A$56,IF(AND(P435="",OR(I435&lt;&gt;"",J435&lt;&gt;"",K435&lt;&gt;"")),Listes!$A$57,""))))))</f>
        <v/>
      </c>
      <c r="P435" s="133"/>
      <c r="Q435" s="84">
        <f t="shared" si="32"/>
        <v>0</v>
      </c>
      <c r="R435" s="58">
        <f t="shared" si="33"/>
        <v>0</v>
      </c>
    </row>
    <row r="436" spans="1:18" ht="20.100000000000001" customHeight="1" x14ac:dyDescent="0.25">
      <c r="A436" s="70">
        <v>430</v>
      </c>
      <c r="B436" s="53" t="str">
        <f>IF('Dépenses sur Factures'!B436="","",'Dépenses sur Factures'!B436)</f>
        <v/>
      </c>
      <c r="C436" s="53" t="str">
        <f>IF('Dépenses sur Factures'!C436="","",'Dépenses sur Factures'!C436)</f>
        <v/>
      </c>
      <c r="D436" s="53" t="str">
        <f>IF('Dépenses sur Factures'!D436="","",'Dépenses sur Factures'!D436)</f>
        <v/>
      </c>
      <c r="E436" s="53" t="str">
        <f>IF('Dépenses sur Factures'!E436="","",'Dépenses sur Factures'!E436)</f>
        <v/>
      </c>
      <c r="F436" s="96" t="str">
        <f>IF('Dépenses sur Factures'!F436="","",'Dépenses sur Factures'!F436)</f>
        <v/>
      </c>
      <c r="G436" s="96" t="str">
        <f>IF('Dépenses sur Factures'!G436="","",'Dépenses sur Factures'!G436)</f>
        <v/>
      </c>
      <c r="H436" s="54" t="str">
        <f>IF('Dépenses sur Factures'!H436="","",'Dépenses sur Factures'!H436)</f>
        <v/>
      </c>
      <c r="I436" s="126"/>
      <c r="J436" s="129" t="str">
        <f t="shared" si="30"/>
        <v/>
      </c>
      <c r="K436" s="129" t="str">
        <f t="shared" si="31"/>
        <v/>
      </c>
      <c r="L436" s="85"/>
      <c r="M436" s="236"/>
      <c r="N436" s="87"/>
      <c r="O436" s="137" t="str">
        <f>IF(AND(OR(I436="KO",L436&lt;&gt;""),OR(I436="",J436="",K436="")),Listes!$A$52,IF(AND(L436="",I436&lt;&gt;""),Listes!$A$53,IF(AND(H436&lt;L436,N436=""),Listes!$A$54,IF(AND(K436&lt;J436,N436=""),Listes!$A$55,IF(AND(L436&lt;&gt;"",L436&lt;H436,M436=""),Listes!$A$56,IF(AND(P436="",OR(I436&lt;&gt;"",J436&lt;&gt;"",K436&lt;&gt;"")),Listes!$A$57,""))))))</f>
        <v/>
      </c>
      <c r="P436" s="133"/>
      <c r="Q436" s="84">
        <f t="shared" si="32"/>
        <v>0</v>
      </c>
      <c r="R436" s="58">
        <f t="shared" si="33"/>
        <v>0</v>
      </c>
    </row>
    <row r="437" spans="1:18" ht="20.100000000000001" customHeight="1" x14ac:dyDescent="0.25">
      <c r="A437" s="70">
        <v>431</v>
      </c>
      <c r="B437" s="53" t="str">
        <f>IF('Dépenses sur Factures'!B437="","",'Dépenses sur Factures'!B437)</f>
        <v/>
      </c>
      <c r="C437" s="53" t="str">
        <f>IF('Dépenses sur Factures'!C437="","",'Dépenses sur Factures'!C437)</f>
        <v/>
      </c>
      <c r="D437" s="53" t="str">
        <f>IF('Dépenses sur Factures'!D437="","",'Dépenses sur Factures'!D437)</f>
        <v/>
      </c>
      <c r="E437" s="53" t="str">
        <f>IF('Dépenses sur Factures'!E437="","",'Dépenses sur Factures'!E437)</f>
        <v/>
      </c>
      <c r="F437" s="96" t="str">
        <f>IF('Dépenses sur Factures'!F437="","",'Dépenses sur Factures'!F437)</f>
        <v/>
      </c>
      <c r="G437" s="96" t="str">
        <f>IF('Dépenses sur Factures'!G437="","",'Dépenses sur Factures'!G437)</f>
        <v/>
      </c>
      <c r="H437" s="54" t="str">
        <f>IF('Dépenses sur Factures'!H437="","",'Dépenses sur Factures'!H437)</f>
        <v/>
      </c>
      <c r="I437" s="126"/>
      <c r="J437" s="129" t="str">
        <f t="shared" si="30"/>
        <v/>
      </c>
      <c r="K437" s="129" t="str">
        <f t="shared" si="31"/>
        <v/>
      </c>
      <c r="L437" s="85"/>
      <c r="M437" s="236"/>
      <c r="N437" s="87"/>
      <c r="O437" s="137" t="str">
        <f>IF(AND(OR(I437="KO",L437&lt;&gt;""),OR(I437="",J437="",K437="")),Listes!$A$52,IF(AND(L437="",I437&lt;&gt;""),Listes!$A$53,IF(AND(H437&lt;L437,N437=""),Listes!$A$54,IF(AND(K437&lt;J437,N437=""),Listes!$A$55,IF(AND(L437&lt;&gt;"",L437&lt;H437,M437=""),Listes!$A$56,IF(AND(P437="",OR(I437&lt;&gt;"",J437&lt;&gt;"",K437&lt;&gt;"")),Listes!$A$57,""))))))</f>
        <v/>
      </c>
      <c r="P437" s="133"/>
      <c r="Q437" s="84">
        <f t="shared" si="32"/>
        <v>0</v>
      </c>
      <c r="R437" s="58">
        <f t="shared" si="33"/>
        <v>0</v>
      </c>
    </row>
    <row r="438" spans="1:18" ht="20.100000000000001" customHeight="1" x14ac:dyDescent="0.25">
      <c r="A438" s="70">
        <v>432</v>
      </c>
      <c r="B438" s="53" t="str">
        <f>IF('Dépenses sur Factures'!B438="","",'Dépenses sur Factures'!B438)</f>
        <v/>
      </c>
      <c r="C438" s="53" t="str">
        <f>IF('Dépenses sur Factures'!C438="","",'Dépenses sur Factures'!C438)</f>
        <v/>
      </c>
      <c r="D438" s="53" t="str">
        <f>IF('Dépenses sur Factures'!D438="","",'Dépenses sur Factures'!D438)</f>
        <v/>
      </c>
      <c r="E438" s="53" t="str">
        <f>IF('Dépenses sur Factures'!E438="","",'Dépenses sur Factures'!E438)</f>
        <v/>
      </c>
      <c r="F438" s="96" t="str">
        <f>IF('Dépenses sur Factures'!F438="","",'Dépenses sur Factures'!F438)</f>
        <v/>
      </c>
      <c r="G438" s="96" t="str">
        <f>IF('Dépenses sur Factures'!G438="","",'Dépenses sur Factures'!G438)</f>
        <v/>
      </c>
      <c r="H438" s="54" t="str">
        <f>IF('Dépenses sur Factures'!H438="","",'Dépenses sur Factures'!H438)</f>
        <v/>
      </c>
      <c r="I438" s="126"/>
      <c r="J438" s="129" t="str">
        <f t="shared" si="30"/>
        <v/>
      </c>
      <c r="K438" s="129" t="str">
        <f t="shared" si="31"/>
        <v/>
      </c>
      <c r="L438" s="85"/>
      <c r="M438" s="236"/>
      <c r="N438" s="87"/>
      <c r="O438" s="137" t="str">
        <f>IF(AND(OR(I438="KO",L438&lt;&gt;""),OR(I438="",J438="",K438="")),Listes!$A$52,IF(AND(L438="",I438&lt;&gt;""),Listes!$A$53,IF(AND(H438&lt;L438,N438=""),Listes!$A$54,IF(AND(K438&lt;J438,N438=""),Listes!$A$55,IF(AND(L438&lt;&gt;"",L438&lt;H438,M438=""),Listes!$A$56,IF(AND(P438="",OR(I438&lt;&gt;"",J438&lt;&gt;"",K438&lt;&gt;"")),Listes!$A$57,""))))))</f>
        <v/>
      </c>
      <c r="P438" s="133"/>
      <c r="Q438" s="84">
        <f t="shared" si="32"/>
        <v>0</v>
      </c>
      <c r="R438" s="58">
        <f t="shared" si="33"/>
        <v>0</v>
      </c>
    </row>
    <row r="439" spans="1:18" ht="20.100000000000001" customHeight="1" x14ac:dyDescent="0.25">
      <c r="A439" s="70">
        <v>433</v>
      </c>
      <c r="B439" s="53" t="str">
        <f>IF('Dépenses sur Factures'!B439="","",'Dépenses sur Factures'!B439)</f>
        <v/>
      </c>
      <c r="C439" s="53" t="str">
        <f>IF('Dépenses sur Factures'!C439="","",'Dépenses sur Factures'!C439)</f>
        <v/>
      </c>
      <c r="D439" s="53" t="str">
        <f>IF('Dépenses sur Factures'!D439="","",'Dépenses sur Factures'!D439)</f>
        <v/>
      </c>
      <c r="E439" s="53" t="str">
        <f>IF('Dépenses sur Factures'!E439="","",'Dépenses sur Factures'!E439)</f>
        <v/>
      </c>
      <c r="F439" s="96" t="str">
        <f>IF('Dépenses sur Factures'!F439="","",'Dépenses sur Factures'!F439)</f>
        <v/>
      </c>
      <c r="G439" s="96" t="str">
        <f>IF('Dépenses sur Factures'!G439="","",'Dépenses sur Factures'!G439)</f>
        <v/>
      </c>
      <c r="H439" s="54" t="str">
        <f>IF('Dépenses sur Factures'!H439="","",'Dépenses sur Factures'!H439)</f>
        <v/>
      </c>
      <c r="I439" s="126"/>
      <c r="J439" s="129" t="str">
        <f t="shared" si="30"/>
        <v/>
      </c>
      <c r="K439" s="129" t="str">
        <f t="shared" si="31"/>
        <v/>
      </c>
      <c r="L439" s="85"/>
      <c r="M439" s="236"/>
      <c r="N439" s="87"/>
      <c r="O439" s="137" t="str">
        <f>IF(AND(OR(I439="KO",L439&lt;&gt;""),OR(I439="",J439="",K439="")),Listes!$A$52,IF(AND(L439="",I439&lt;&gt;""),Listes!$A$53,IF(AND(H439&lt;L439,N439=""),Listes!$A$54,IF(AND(K439&lt;J439,N439=""),Listes!$A$55,IF(AND(L439&lt;&gt;"",L439&lt;H439,M439=""),Listes!$A$56,IF(AND(P439="",OR(I439&lt;&gt;"",J439&lt;&gt;"",K439&lt;&gt;"")),Listes!$A$57,""))))))</f>
        <v/>
      </c>
      <c r="P439" s="133"/>
      <c r="Q439" s="84">
        <f t="shared" si="32"/>
        <v>0</v>
      </c>
      <c r="R439" s="58">
        <f t="shared" si="33"/>
        <v>0</v>
      </c>
    </row>
    <row r="440" spans="1:18" ht="20.100000000000001" customHeight="1" x14ac:dyDescent="0.25">
      <c r="A440" s="70">
        <v>434</v>
      </c>
      <c r="B440" s="53" t="str">
        <f>IF('Dépenses sur Factures'!B440="","",'Dépenses sur Factures'!B440)</f>
        <v/>
      </c>
      <c r="C440" s="53" t="str">
        <f>IF('Dépenses sur Factures'!C440="","",'Dépenses sur Factures'!C440)</f>
        <v/>
      </c>
      <c r="D440" s="53" t="str">
        <f>IF('Dépenses sur Factures'!D440="","",'Dépenses sur Factures'!D440)</f>
        <v/>
      </c>
      <c r="E440" s="53" t="str">
        <f>IF('Dépenses sur Factures'!E440="","",'Dépenses sur Factures'!E440)</f>
        <v/>
      </c>
      <c r="F440" s="96" t="str">
        <f>IF('Dépenses sur Factures'!F440="","",'Dépenses sur Factures'!F440)</f>
        <v/>
      </c>
      <c r="G440" s="96" t="str">
        <f>IF('Dépenses sur Factures'!G440="","",'Dépenses sur Factures'!G440)</f>
        <v/>
      </c>
      <c r="H440" s="54" t="str">
        <f>IF('Dépenses sur Factures'!H440="","",'Dépenses sur Factures'!H440)</f>
        <v/>
      </c>
      <c r="I440" s="126"/>
      <c r="J440" s="129" t="str">
        <f t="shared" si="30"/>
        <v/>
      </c>
      <c r="K440" s="129" t="str">
        <f t="shared" si="31"/>
        <v/>
      </c>
      <c r="L440" s="85"/>
      <c r="M440" s="236"/>
      <c r="N440" s="87"/>
      <c r="O440" s="137" t="str">
        <f>IF(AND(OR(I440="KO",L440&lt;&gt;""),OR(I440="",J440="",K440="")),Listes!$A$52,IF(AND(L440="",I440&lt;&gt;""),Listes!$A$53,IF(AND(H440&lt;L440,N440=""),Listes!$A$54,IF(AND(K440&lt;J440,N440=""),Listes!$A$55,IF(AND(L440&lt;&gt;"",L440&lt;H440,M440=""),Listes!$A$56,IF(AND(P440="",OR(I440&lt;&gt;"",J440&lt;&gt;"",K440&lt;&gt;"")),Listes!$A$57,""))))))</f>
        <v/>
      </c>
      <c r="P440" s="133"/>
      <c r="Q440" s="84">
        <f t="shared" si="32"/>
        <v>0</v>
      </c>
      <c r="R440" s="58">
        <f t="shared" si="33"/>
        <v>0</v>
      </c>
    </row>
    <row r="441" spans="1:18" ht="20.100000000000001" customHeight="1" x14ac:dyDescent="0.25">
      <c r="A441" s="70">
        <v>435</v>
      </c>
      <c r="B441" s="53" t="str">
        <f>IF('Dépenses sur Factures'!B441="","",'Dépenses sur Factures'!B441)</f>
        <v/>
      </c>
      <c r="C441" s="53" t="str">
        <f>IF('Dépenses sur Factures'!C441="","",'Dépenses sur Factures'!C441)</f>
        <v/>
      </c>
      <c r="D441" s="53" t="str">
        <f>IF('Dépenses sur Factures'!D441="","",'Dépenses sur Factures'!D441)</f>
        <v/>
      </c>
      <c r="E441" s="53" t="str">
        <f>IF('Dépenses sur Factures'!E441="","",'Dépenses sur Factures'!E441)</f>
        <v/>
      </c>
      <c r="F441" s="96" t="str">
        <f>IF('Dépenses sur Factures'!F441="","",'Dépenses sur Factures'!F441)</f>
        <v/>
      </c>
      <c r="G441" s="96" t="str">
        <f>IF('Dépenses sur Factures'!G441="","",'Dépenses sur Factures'!G441)</f>
        <v/>
      </c>
      <c r="H441" s="54" t="str">
        <f>IF('Dépenses sur Factures'!H441="","",'Dépenses sur Factures'!H441)</f>
        <v/>
      </c>
      <c r="I441" s="126"/>
      <c r="J441" s="129" t="str">
        <f t="shared" si="30"/>
        <v/>
      </c>
      <c r="K441" s="129" t="str">
        <f t="shared" si="31"/>
        <v/>
      </c>
      <c r="L441" s="85"/>
      <c r="M441" s="236"/>
      <c r="N441" s="87"/>
      <c r="O441" s="137" t="str">
        <f>IF(AND(OR(I441="KO",L441&lt;&gt;""),OR(I441="",J441="",K441="")),Listes!$A$52,IF(AND(L441="",I441&lt;&gt;""),Listes!$A$53,IF(AND(H441&lt;L441,N441=""),Listes!$A$54,IF(AND(K441&lt;J441,N441=""),Listes!$A$55,IF(AND(L441&lt;&gt;"",L441&lt;H441,M441=""),Listes!$A$56,IF(AND(P441="",OR(I441&lt;&gt;"",J441&lt;&gt;"",K441&lt;&gt;"")),Listes!$A$57,""))))))</f>
        <v/>
      </c>
      <c r="P441" s="133"/>
      <c r="Q441" s="84">
        <f t="shared" si="32"/>
        <v>0</v>
      </c>
      <c r="R441" s="58">
        <f t="shared" si="33"/>
        <v>0</v>
      </c>
    </row>
    <row r="442" spans="1:18" ht="20.100000000000001" customHeight="1" x14ac:dyDescent="0.25">
      <c r="A442" s="70">
        <v>436</v>
      </c>
      <c r="B442" s="53" t="str">
        <f>IF('Dépenses sur Factures'!B442="","",'Dépenses sur Factures'!B442)</f>
        <v/>
      </c>
      <c r="C442" s="53" t="str">
        <f>IF('Dépenses sur Factures'!C442="","",'Dépenses sur Factures'!C442)</f>
        <v/>
      </c>
      <c r="D442" s="53" t="str">
        <f>IF('Dépenses sur Factures'!D442="","",'Dépenses sur Factures'!D442)</f>
        <v/>
      </c>
      <c r="E442" s="53" t="str">
        <f>IF('Dépenses sur Factures'!E442="","",'Dépenses sur Factures'!E442)</f>
        <v/>
      </c>
      <c r="F442" s="96" t="str">
        <f>IF('Dépenses sur Factures'!F442="","",'Dépenses sur Factures'!F442)</f>
        <v/>
      </c>
      <c r="G442" s="96" t="str">
        <f>IF('Dépenses sur Factures'!G442="","",'Dépenses sur Factures'!G442)</f>
        <v/>
      </c>
      <c r="H442" s="54" t="str">
        <f>IF('Dépenses sur Factures'!H442="","",'Dépenses sur Factures'!H442)</f>
        <v/>
      </c>
      <c r="I442" s="126"/>
      <c r="J442" s="129" t="str">
        <f t="shared" si="30"/>
        <v/>
      </c>
      <c r="K442" s="129" t="str">
        <f t="shared" si="31"/>
        <v/>
      </c>
      <c r="L442" s="85"/>
      <c r="M442" s="236"/>
      <c r="N442" s="87"/>
      <c r="O442" s="137" t="str">
        <f>IF(AND(OR(I442="KO",L442&lt;&gt;""),OR(I442="",J442="",K442="")),Listes!$A$52,IF(AND(L442="",I442&lt;&gt;""),Listes!$A$53,IF(AND(H442&lt;L442,N442=""),Listes!$A$54,IF(AND(K442&lt;J442,N442=""),Listes!$A$55,IF(AND(L442&lt;&gt;"",L442&lt;H442,M442=""),Listes!$A$56,IF(AND(P442="",OR(I442&lt;&gt;"",J442&lt;&gt;"",K442&lt;&gt;"")),Listes!$A$57,""))))))</f>
        <v/>
      </c>
      <c r="P442" s="133"/>
      <c r="Q442" s="84">
        <f t="shared" si="32"/>
        <v>0</v>
      </c>
      <c r="R442" s="58">
        <f t="shared" si="33"/>
        <v>0</v>
      </c>
    </row>
    <row r="443" spans="1:18" ht="20.100000000000001" customHeight="1" x14ac:dyDescent="0.25">
      <c r="A443" s="70">
        <v>437</v>
      </c>
      <c r="B443" s="53" t="str">
        <f>IF('Dépenses sur Factures'!B443="","",'Dépenses sur Factures'!B443)</f>
        <v/>
      </c>
      <c r="C443" s="53" t="str">
        <f>IF('Dépenses sur Factures'!C443="","",'Dépenses sur Factures'!C443)</f>
        <v/>
      </c>
      <c r="D443" s="53" t="str">
        <f>IF('Dépenses sur Factures'!D443="","",'Dépenses sur Factures'!D443)</f>
        <v/>
      </c>
      <c r="E443" s="53" t="str">
        <f>IF('Dépenses sur Factures'!E443="","",'Dépenses sur Factures'!E443)</f>
        <v/>
      </c>
      <c r="F443" s="96" t="str">
        <f>IF('Dépenses sur Factures'!F443="","",'Dépenses sur Factures'!F443)</f>
        <v/>
      </c>
      <c r="G443" s="96" t="str">
        <f>IF('Dépenses sur Factures'!G443="","",'Dépenses sur Factures'!G443)</f>
        <v/>
      </c>
      <c r="H443" s="54" t="str">
        <f>IF('Dépenses sur Factures'!H443="","",'Dépenses sur Factures'!H443)</f>
        <v/>
      </c>
      <c r="I443" s="126"/>
      <c r="J443" s="129" t="str">
        <f t="shared" si="30"/>
        <v/>
      </c>
      <c r="K443" s="129" t="str">
        <f t="shared" si="31"/>
        <v/>
      </c>
      <c r="L443" s="85"/>
      <c r="M443" s="236"/>
      <c r="N443" s="87"/>
      <c r="O443" s="137" t="str">
        <f>IF(AND(OR(I443="KO",L443&lt;&gt;""),OR(I443="",J443="",K443="")),Listes!$A$52,IF(AND(L443="",I443&lt;&gt;""),Listes!$A$53,IF(AND(H443&lt;L443,N443=""),Listes!$A$54,IF(AND(K443&lt;J443,N443=""),Listes!$A$55,IF(AND(L443&lt;&gt;"",L443&lt;H443,M443=""),Listes!$A$56,IF(AND(P443="",OR(I443&lt;&gt;"",J443&lt;&gt;"",K443&lt;&gt;"")),Listes!$A$57,""))))))</f>
        <v/>
      </c>
      <c r="P443" s="133"/>
      <c r="Q443" s="84">
        <f t="shared" si="32"/>
        <v>0</v>
      </c>
      <c r="R443" s="58">
        <f t="shared" si="33"/>
        <v>0</v>
      </c>
    </row>
    <row r="444" spans="1:18" ht="20.100000000000001" customHeight="1" x14ac:dyDescent="0.25">
      <c r="A444" s="70">
        <v>438</v>
      </c>
      <c r="B444" s="53" t="str">
        <f>IF('Dépenses sur Factures'!B444="","",'Dépenses sur Factures'!B444)</f>
        <v/>
      </c>
      <c r="C444" s="53" t="str">
        <f>IF('Dépenses sur Factures'!C444="","",'Dépenses sur Factures'!C444)</f>
        <v/>
      </c>
      <c r="D444" s="53" t="str">
        <f>IF('Dépenses sur Factures'!D444="","",'Dépenses sur Factures'!D444)</f>
        <v/>
      </c>
      <c r="E444" s="53" t="str">
        <f>IF('Dépenses sur Factures'!E444="","",'Dépenses sur Factures'!E444)</f>
        <v/>
      </c>
      <c r="F444" s="96" t="str">
        <f>IF('Dépenses sur Factures'!F444="","",'Dépenses sur Factures'!F444)</f>
        <v/>
      </c>
      <c r="G444" s="96" t="str">
        <f>IF('Dépenses sur Factures'!G444="","",'Dépenses sur Factures'!G444)</f>
        <v/>
      </c>
      <c r="H444" s="54" t="str">
        <f>IF('Dépenses sur Factures'!H444="","",'Dépenses sur Factures'!H444)</f>
        <v/>
      </c>
      <c r="I444" s="126"/>
      <c r="J444" s="129" t="str">
        <f t="shared" si="30"/>
        <v/>
      </c>
      <c r="K444" s="129" t="str">
        <f t="shared" si="31"/>
        <v/>
      </c>
      <c r="L444" s="85"/>
      <c r="M444" s="236"/>
      <c r="N444" s="87"/>
      <c r="O444" s="137" t="str">
        <f>IF(AND(OR(I444="KO",L444&lt;&gt;""),OR(I444="",J444="",K444="")),Listes!$A$52,IF(AND(L444="",I444&lt;&gt;""),Listes!$A$53,IF(AND(H444&lt;L444,N444=""),Listes!$A$54,IF(AND(K444&lt;J444,N444=""),Listes!$A$55,IF(AND(L444&lt;&gt;"",L444&lt;H444,M444=""),Listes!$A$56,IF(AND(P444="",OR(I444&lt;&gt;"",J444&lt;&gt;"",K444&lt;&gt;"")),Listes!$A$57,""))))))</f>
        <v/>
      </c>
      <c r="P444" s="133"/>
      <c r="Q444" s="84">
        <f t="shared" si="32"/>
        <v>0</v>
      </c>
      <c r="R444" s="58">
        <f t="shared" si="33"/>
        <v>0</v>
      </c>
    </row>
    <row r="445" spans="1:18" ht="20.100000000000001" customHeight="1" x14ac:dyDescent="0.25">
      <c r="A445" s="70">
        <v>439</v>
      </c>
      <c r="B445" s="53" t="str">
        <f>IF('Dépenses sur Factures'!B445="","",'Dépenses sur Factures'!B445)</f>
        <v/>
      </c>
      <c r="C445" s="53" t="str">
        <f>IF('Dépenses sur Factures'!C445="","",'Dépenses sur Factures'!C445)</f>
        <v/>
      </c>
      <c r="D445" s="53" t="str">
        <f>IF('Dépenses sur Factures'!D445="","",'Dépenses sur Factures'!D445)</f>
        <v/>
      </c>
      <c r="E445" s="53" t="str">
        <f>IF('Dépenses sur Factures'!E445="","",'Dépenses sur Factures'!E445)</f>
        <v/>
      </c>
      <c r="F445" s="96" t="str">
        <f>IF('Dépenses sur Factures'!F445="","",'Dépenses sur Factures'!F445)</f>
        <v/>
      </c>
      <c r="G445" s="96" t="str">
        <f>IF('Dépenses sur Factures'!G445="","",'Dépenses sur Factures'!G445)</f>
        <v/>
      </c>
      <c r="H445" s="54" t="str">
        <f>IF('Dépenses sur Factures'!H445="","",'Dépenses sur Factures'!H445)</f>
        <v/>
      </c>
      <c r="I445" s="126"/>
      <c r="J445" s="129" t="str">
        <f t="shared" si="30"/>
        <v/>
      </c>
      <c r="K445" s="129" t="str">
        <f t="shared" si="31"/>
        <v/>
      </c>
      <c r="L445" s="85"/>
      <c r="M445" s="236"/>
      <c r="N445" s="87"/>
      <c r="O445" s="137" t="str">
        <f>IF(AND(OR(I445="KO",L445&lt;&gt;""),OR(I445="",J445="",K445="")),Listes!$A$52,IF(AND(L445="",I445&lt;&gt;""),Listes!$A$53,IF(AND(H445&lt;L445,N445=""),Listes!$A$54,IF(AND(K445&lt;J445,N445=""),Listes!$A$55,IF(AND(L445&lt;&gt;"",L445&lt;H445,M445=""),Listes!$A$56,IF(AND(P445="",OR(I445&lt;&gt;"",J445&lt;&gt;"",K445&lt;&gt;"")),Listes!$A$57,""))))))</f>
        <v/>
      </c>
      <c r="P445" s="133"/>
      <c r="Q445" s="84">
        <f t="shared" si="32"/>
        <v>0</v>
      </c>
      <c r="R445" s="58">
        <f t="shared" si="33"/>
        <v>0</v>
      </c>
    </row>
    <row r="446" spans="1:18" ht="20.100000000000001" customHeight="1" x14ac:dyDescent="0.25">
      <c r="A446" s="70">
        <v>440</v>
      </c>
      <c r="B446" s="53" t="str">
        <f>IF('Dépenses sur Factures'!B446="","",'Dépenses sur Factures'!B446)</f>
        <v/>
      </c>
      <c r="C446" s="53" t="str">
        <f>IF('Dépenses sur Factures'!C446="","",'Dépenses sur Factures'!C446)</f>
        <v/>
      </c>
      <c r="D446" s="53" t="str">
        <f>IF('Dépenses sur Factures'!D446="","",'Dépenses sur Factures'!D446)</f>
        <v/>
      </c>
      <c r="E446" s="53" t="str">
        <f>IF('Dépenses sur Factures'!E446="","",'Dépenses sur Factures'!E446)</f>
        <v/>
      </c>
      <c r="F446" s="96" t="str">
        <f>IF('Dépenses sur Factures'!F446="","",'Dépenses sur Factures'!F446)</f>
        <v/>
      </c>
      <c r="G446" s="96" t="str">
        <f>IF('Dépenses sur Factures'!G446="","",'Dépenses sur Factures'!G446)</f>
        <v/>
      </c>
      <c r="H446" s="54" t="str">
        <f>IF('Dépenses sur Factures'!H446="","",'Dépenses sur Factures'!H446)</f>
        <v/>
      </c>
      <c r="I446" s="126"/>
      <c r="J446" s="129" t="str">
        <f t="shared" si="30"/>
        <v/>
      </c>
      <c r="K446" s="129" t="str">
        <f t="shared" si="31"/>
        <v/>
      </c>
      <c r="L446" s="85"/>
      <c r="M446" s="236"/>
      <c r="N446" s="87"/>
      <c r="O446" s="137" t="str">
        <f>IF(AND(OR(I446="KO",L446&lt;&gt;""),OR(I446="",J446="",K446="")),Listes!$A$52,IF(AND(L446="",I446&lt;&gt;""),Listes!$A$53,IF(AND(H446&lt;L446,N446=""),Listes!$A$54,IF(AND(K446&lt;J446,N446=""),Listes!$A$55,IF(AND(L446&lt;&gt;"",L446&lt;H446,M446=""),Listes!$A$56,IF(AND(P446="",OR(I446&lt;&gt;"",J446&lt;&gt;"",K446&lt;&gt;"")),Listes!$A$57,""))))))</f>
        <v/>
      </c>
      <c r="P446" s="133"/>
      <c r="Q446" s="84">
        <f t="shared" si="32"/>
        <v>0</v>
      </c>
      <c r="R446" s="58">
        <f t="shared" si="33"/>
        <v>0</v>
      </c>
    </row>
    <row r="447" spans="1:18" ht="20.100000000000001" customHeight="1" x14ac:dyDescent="0.25">
      <c r="A447" s="70">
        <v>441</v>
      </c>
      <c r="B447" s="53" t="str">
        <f>IF('Dépenses sur Factures'!B447="","",'Dépenses sur Factures'!B447)</f>
        <v/>
      </c>
      <c r="C447" s="53" t="str">
        <f>IF('Dépenses sur Factures'!C447="","",'Dépenses sur Factures'!C447)</f>
        <v/>
      </c>
      <c r="D447" s="53" t="str">
        <f>IF('Dépenses sur Factures'!D447="","",'Dépenses sur Factures'!D447)</f>
        <v/>
      </c>
      <c r="E447" s="53" t="str">
        <f>IF('Dépenses sur Factures'!E447="","",'Dépenses sur Factures'!E447)</f>
        <v/>
      </c>
      <c r="F447" s="96" t="str">
        <f>IF('Dépenses sur Factures'!F447="","",'Dépenses sur Factures'!F447)</f>
        <v/>
      </c>
      <c r="G447" s="96" t="str">
        <f>IF('Dépenses sur Factures'!G447="","",'Dépenses sur Factures'!G447)</f>
        <v/>
      </c>
      <c r="H447" s="54" t="str">
        <f>IF('Dépenses sur Factures'!H447="","",'Dépenses sur Factures'!H447)</f>
        <v/>
      </c>
      <c r="I447" s="126"/>
      <c r="J447" s="129" t="str">
        <f t="shared" si="30"/>
        <v/>
      </c>
      <c r="K447" s="129" t="str">
        <f t="shared" si="31"/>
        <v/>
      </c>
      <c r="L447" s="85"/>
      <c r="M447" s="236"/>
      <c r="N447" s="87"/>
      <c r="O447" s="137" t="str">
        <f>IF(AND(OR(I447="KO",L447&lt;&gt;""),OR(I447="",J447="",K447="")),Listes!$A$52,IF(AND(L447="",I447&lt;&gt;""),Listes!$A$53,IF(AND(H447&lt;L447,N447=""),Listes!$A$54,IF(AND(K447&lt;J447,N447=""),Listes!$A$55,IF(AND(L447&lt;&gt;"",L447&lt;H447,M447=""),Listes!$A$56,IF(AND(P447="",OR(I447&lt;&gt;"",J447&lt;&gt;"",K447&lt;&gt;"")),Listes!$A$57,""))))))</f>
        <v/>
      </c>
      <c r="P447" s="133"/>
      <c r="Q447" s="84">
        <f t="shared" si="32"/>
        <v>0</v>
      </c>
      <c r="R447" s="58">
        <f t="shared" si="33"/>
        <v>0</v>
      </c>
    </row>
    <row r="448" spans="1:18" ht="20.100000000000001" customHeight="1" x14ac:dyDescent="0.25">
      <c r="A448" s="70">
        <v>442</v>
      </c>
      <c r="B448" s="53" t="str">
        <f>IF('Dépenses sur Factures'!B448="","",'Dépenses sur Factures'!B448)</f>
        <v/>
      </c>
      <c r="C448" s="53" t="str">
        <f>IF('Dépenses sur Factures'!C448="","",'Dépenses sur Factures'!C448)</f>
        <v/>
      </c>
      <c r="D448" s="53" t="str">
        <f>IF('Dépenses sur Factures'!D448="","",'Dépenses sur Factures'!D448)</f>
        <v/>
      </c>
      <c r="E448" s="53" t="str">
        <f>IF('Dépenses sur Factures'!E448="","",'Dépenses sur Factures'!E448)</f>
        <v/>
      </c>
      <c r="F448" s="96" t="str">
        <f>IF('Dépenses sur Factures'!F448="","",'Dépenses sur Factures'!F448)</f>
        <v/>
      </c>
      <c r="G448" s="96" t="str">
        <f>IF('Dépenses sur Factures'!G448="","",'Dépenses sur Factures'!G448)</f>
        <v/>
      </c>
      <c r="H448" s="54" t="str">
        <f>IF('Dépenses sur Factures'!H448="","",'Dépenses sur Factures'!H448)</f>
        <v/>
      </c>
      <c r="I448" s="126"/>
      <c r="J448" s="129" t="str">
        <f t="shared" si="30"/>
        <v/>
      </c>
      <c r="K448" s="129" t="str">
        <f t="shared" si="31"/>
        <v/>
      </c>
      <c r="L448" s="85"/>
      <c r="M448" s="236"/>
      <c r="N448" s="87"/>
      <c r="O448" s="137" t="str">
        <f>IF(AND(OR(I448="KO",L448&lt;&gt;""),OR(I448="",J448="",K448="")),Listes!$A$52,IF(AND(L448="",I448&lt;&gt;""),Listes!$A$53,IF(AND(H448&lt;L448,N448=""),Listes!$A$54,IF(AND(K448&lt;J448,N448=""),Listes!$A$55,IF(AND(L448&lt;&gt;"",L448&lt;H448,M448=""),Listes!$A$56,IF(AND(P448="",OR(I448&lt;&gt;"",J448&lt;&gt;"",K448&lt;&gt;"")),Listes!$A$57,""))))))</f>
        <v/>
      </c>
      <c r="P448" s="133"/>
      <c r="Q448" s="84">
        <f t="shared" si="32"/>
        <v>0</v>
      </c>
      <c r="R448" s="58">
        <f t="shared" si="33"/>
        <v>0</v>
      </c>
    </row>
    <row r="449" spans="1:18" ht="20.100000000000001" customHeight="1" x14ac:dyDescent="0.25">
      <c r="A449" s="70">
        <v>443</v>
      </c>
      <c r="B449" s="53" t="str">
        <f>IF('Dépenses sur Factures'!B449="","",'Dépenses sur Factures'!B449)</f>
        <v/>
      </c>
      <c r="C449" s="53" t="str">
        <f>IF('Dépenses sur Factures'!C449="","",'Dépenses sur Factures'!C449)</f>
        <v/>
      </c>
      <c r="D449" s="53" t="str">
        <f>IF('Dépenses sur Factures'!D449="","",'Dépenses sur Factures'!D449)</f>
        <v/>
      </c>
      <c r="E449" s="53" t="str">
        <f>IF('Dépenses sur Factures'!E449="","",'Dépenses sur Factures'!E449)</f>
        <v/>
      </c>
      <c r="F449" s="96" t="str">
        <f>IF('Dépenses sur Factures'!F449="","",'Dépenses sur Factures'!F449)</f>
        <v/>
      </c>
      <c r="G449" s="96" t="str">
        <f>IF('Dépenses sur Factures'!G449="","",'Dépenses sur Factures'!G449)</f>
        <v/>
      </c>
      <c r="H449" s="54" t="str">
        <f>IF('Dépenses sur Factures'!H449="","",'Dépenses sur Factures'!H449)</f>
        <v/>
      </c>
      <c r="I449" s="126"/>
      <c r="J449" s="129" t="str">
        <f t="shared" si="30"/>
        <v/>
      </c>
      <c r="K449" s="129" t="str">
        <f t="shared" si="31"/>
        <v/>
      </c>
      <c r="L449" s="85"/>
      <c r="M449" s="236"/>
      <c r="N449" s="87"/>
      <c r="O449" s="137" t="str">
        <f>IF(AND(OR(I449="KO",L449&lt;&gt;""),OR(I449="",J449="",K449="")),Listes!$A$52,IF(AND(L449="",I449&lt;&gt;""),Listes!$A$53,IF(AND(H449&lt;L449,N449=""),Listes!$A$54,IF(AND(K449&lt;J449,N449=""),Listes!$A$55,IF(AND(L449&lt;&gt;"",L449&lt;H449,M449=""),Listes!$A$56,IF(AND(P449="",OR(I449&lt;&gt;"",J449&lt;&gt;"",K449&lt;&gt;"")),Listes!$A$57,""))))))</f>
        <v/>
      </c>
      <c r="P449" s="133"/>
      <c r="Q449" s="84">
        <f t="shared" si="32"/>
        <v>0</v>
      </c>
      <c r="R449" s="58">
        <f t="shared" si="33"/>
        <v>0</v>
      </c>
    </row>
    <row r="450" spans="1:18" ht="20.100000000000001" customHeight="1" x14ac:dyDescent="0.25">
      <c r="A450" s="70">
        <v>444</v>
      </c>
      <c r="B450" s="53" t="str">
        <f>IF('Dépenses sur Factures'!B450="","",'Dépenses sur Factures'!B450)</f>
        <v/>
      </c>
      <c r="C450" s="53" t="str">
        <f>IF('Dépenses sur Factures'!C450="","",'Dépenses sur Factures'!C450)</f>
        <v/>
      </c>
      <c r="D450" s="53" t="str">
        <f>IF('Dépenses sur Factures'!D450="","",'Dépenses sur Factures'!D450)</f>
        <v/>
      </c>
      <c r="E450" s="53" t="str">
        <f>IF('Dépenses sur Factures'!E450="","",'Dépenses sur Factures'!E450)</f>
        <v/>
      </c>
      <c r="F450" s="96" t="str">
        <f>IF('Dépenses sur Factures'!F450="","",'Dépenses sur Factures'!F450)</f>
        <v/>
      </c>
      <c r="G450" s="96" t="str">
        <f>IF('Dépenses sur Factures'!G450="","",'Dépenses sur Factures'!G450)</f>
        <v/>
      </c>
      <c r="H450" s="54" t="str">
        <f>IF('Dépenses sur Factures'!H450="","",'Dépenses sur Factures'!H450)</f>
        <v/>
      </c>
      <c r="I450" s="126"/>
      <c r="J450" s="129" t="str">
        <f t="shared" si="30"/>
        <v/>
      </c>
      <c r="K450" s="129" t="str">
        <f t="shared" si="31"/>
        <v/>
      </c>
      <c r="L450" s="85"/>
      <c r="M450" s="236"/>
      <c r="N450" s="87"/>
      <c r="O450" s="137" t="str">
        <f>IF(AND(OR(I450="KO",L450&lt;&gt;""),OR(I450="",J450="",K450="")),Listes!$A$52,IF(AND(L450="",I450&lt;&gt;""),Listes!$A$53,IF(AND(H450&lt;L450,N450=""),Listes!$A$54,IF(AND(K450&lt;J450,N450=""),Listes!$A$55,IF(AND(L450&lt;&gt;"",L450&lt;H450,M450=""),Listes!$A$56,IF(AND(P450="",OR(I450&lt;&gt;"",J450&lt;&gt;"",K450&lt;&gt;"")),Listes!$A$57,""))))))</f>
        <v/>
      </c>
      <c r="P450" s="133"/>
      <c r="Q450" s="84">
        <f t="shared" si="32"/>
        <v>0</v>
      </c>
      <c r="R450" s="58">
        <f t="shared" si="33"/>
        <v>0</v>
      </c>
    </row>
    <row r="451" spans="1:18" ht="20.100000000000001" customHeight="1" x14ac:dyDescent="0.25">
      <c r="A451" s="70">
        <v>445</v>
      </c>
      <c r="B451" s="53" t="str">
        <f>IF('Dépenses sur Factures'!B451="","",'Dépenses sur Factures'!B451)</f>
        <v/>
      </c>
      <c r="C451" s="53" t="str">
        <f>IF('Dépenses sur Factures'!C451="","",'Dépenses sur Factures'!C451)</f>
        <v/>
      </c>
      <c r="D451" s="53" t="str">
        <f>IF('Dépenses sur Factures'!D451="","",'Dépenses sur Factures'!D451)</f>
        <v/>
      </c>
      <c r="E451" s="53" t="str">
        <f>IF('Dépenses sur Factures'!E451="","",'Dépenses sur Factures'!E451)</f>
        <v/>
      </c>
      <c r="F451" s="96" t="str">
        <f>IF('Dépenses sur Factures'!F451="","",'Dépenses sur Factures'!F451)</f>
        <v/>
      </c>
      <c r="G451" s="96" t="str">
        <f>IF('Dépenses sur Factures'!G451="","",'Dépenses sur Factures'!G451)</f>
        <v/>
      </c>
      <c r="H451" s="54" t="str">
        <f>IF('Dépenses sur Factures'!H451="","",'Dépenses sur Factures'!H451)</f>
        <v/>
      </c>
      <c r="I451" s="126"/>
      <c r="J451" s="129" t="str">
        <f t="shared" si="30"/>
        <v/>
      </c>
      <c r="K451" s="129" t="str">
        <f t="shared" si="31"/>
        <v/>
      </c>
      <c r="L451" s="85"/>
      <c r="M451" s="236"/>
      <c r="N451" s="87"/>
      <c r="O451" s="137" t="str">
        <f>IF(AND(OR(I451="KO",L451&lt;&gt;""),OR(I451="",J451="",K451="")),Listes!$A$52,IF(AND(L451="",I451&lt;&gt;""),Listes!$A$53,IF(AND(H451&lt;L451,N451=""),Listes!$A$54,IF(AND(K451&lt;J451,N451=""),Listes!$A$55,IF(AND(L451&lt;&gt;"",L451&lt;H451,M451=""),Listes!$A$56,IF(AND(P451="",OR(I451&lt;&gt;"",J451&lt;&gt;"",K451&lt;&gt;"")),Listes!$A$57,""))))))</f>
        <v/>
      </c>
      <c r="P451" s="133"/>
      <c r="Q451" s="84">
        <f t="shared" si="32"/>
        <v>0</v>
      </c>
      <c r="R451" s="58">
        <f t="shared" si="33"/>
        <v>0</v>
      </c>
    </row>
    <row r="452" spans="1:18" ht="20.100000000000001" customHeight="1" x14ac:dyDescent="0.25">
      <c r="A452" s="70">
        <v>446</v>
      </c>
      <c r="B452" s="53" t="str">
        <f>IF('Dépenses sur Factures'!B452="","",'Dépenses sur Factures'!B452)</f>
        <v/>
      </c>
      <c r="C452" s="53" t="str">
        <f>IF('Dépenses sur Factures'!C452="","",'Dépenses sur Factures'!C452)</f>
        <v/>
      </c>
      <c r="D452" s="53" t="str">
        <f>IF('Dépenses sur Factures'!D452="","",'Dépenses sur Factures'!D452)</f>
        <v/>
      </c>
      <c r="E452" s="53" t="str">
        <f>IF('Dépenses sur Factures'!E452="","",'Dépenses sur Factures'!E452)</f>
        <v/>
      </c>
      <c r="F452" s="96" t="str">
        <f>IF('Dépenses sur Factures'!F452="","",'Dépenses sur Factures'!F452)</f>
        <v/>
      </c>
      <c r="G452" s="96" t="str">
        <f>IF('Dépenses sur Factures'!G452="","",'Dépenses sur Factures'!G452)</f>
        <v/>
      </c>
      <c r="H452" s="54" t="str">
        <f>IF('Dépenses sur Factures'!H452="","",'Dépenses sur Factures'!H452)</f>
        <v/>
      </c>
      <c r="I452" s="126"/>
      <c r="J452" s="129" t="str">
        <f t="shared" si="30"/>
        <v/>
      </c>
      <c r="K452" s="129" t="str">
        <f t="shared" si="31"/>
        <v/>
      </c>
      <c r="L452" s="85"/>
      <c r="M452" s="236"/>
      <c r="N452" s="87"/>
      <c r="O452" s="137" t="str">
        <f>IF(AND(OR(I452="KO",L452&lt;&gt;""),OR(I452="",J452="",K452="")),Listes!$A$52,IF(AND(L452="",I452&lt;&gt;""),Listes!$A$53,IF(AND(H452&lt;L452,N452=""),Listes!$A$54,IF(AND(K452&lt;J452,N452=""),Listes!$A$55,IF(AND(L452&lt;&gt;"",L452&lt;H452,M452=""),Listes!$A$56,IF(AND(P452="",OR(I452&lt;&gt;"",J452&lt;&gt;"",K452&lt;&gt;"")),Listes!$A$57,""))))))</f>
        <v/>
      </c>
      <c r="P452" s="133"/>
      <c r="Q452" s="84">
        <f t="shared" si="32"/>
        <v>0</v>
      </c>
      <c r="R452" s="58">
        <f t="shared" si="33"/>
        <v>0</v>
      </c>
    </row>
    <row r="453" spans="1:18" ht="20.100000000000001" customHeight="1" x14ac:dyDescent="0.25">
      <c r="A453" s="70">
        <v>447</v>
      </c>
      <c r="B453" s="53" t="str">
        <f>IF('Dépenses sur Factures'!B453="","",'Dépenses sur Factures'!B453)</f>
        <v/>
      </c>
      <c r="C453" s="53" t="str">
        <f>IF('Dépenses sur Factures'!C453="","",'Dépenses sur Factures'!C453)</f>
        <v/>
      </c>
      <c r="D453" s="53" t="str">
        <f>IF('Dépenses sur Factures'!D453="","",'Dépenses sur Factures'!D453)</f>
        <v/>
      </c>
      <c r="E453" s="53" t="str">
        <f>IF('Dépenses sur Factures'!E453="","",'Dépenses sur Factures'!E453)</f>
        <v/>
      </c>
      <c r="F453" s="96" t="str">
        <f>IF('Dépenses sur Factures'!F453="","",'Dépenses sur Factures'!F453)</f>
        <v/>
      </c>
      <c r="G453" s="96" t="str">
        <f>IF('Dépenses sur Factures'!G453="","",'Dépenses sur Factures'!G453)</f>
        <v/>
      </c>
      <c r="H453" s="54" t="str">
        <f>IF('Dépenses sur Factures'!H453="","",'Dépenses sur Factures'!H453)</f>
        <v/>
      </c>
      <c r="I453" s="126"/>
      <c r="J453" s="129" t="str">
        <f t="shared" si="30"/>
        <v/>
      </c>
      <c r="K453" s="129" t="str">
        <f t="shared" si="31"/>
        <v/>
      </c>
      <c r="L453" s="85"/>
      <c r="M453" s="236"/>
      <c r="N453" s="87"/>
      <c r="O453" s="137" t="str">
        <f>IF(AND(OR(I453="KO",L453&lt;&gt;""),OR(I453="",J453="",K453="")),Listes!$A$52,IF(AND(L453="",I453&lt;&gt;""),Listes!$A$53,IF(AND(H453&lt;L453,N453=""),Listes!$A$54,IF(AND(K453&lt;J453,N453=""),Listes!$A$55,IF(AND(L453&lt;&gt;"",L453&lt;H453,M453=""),Listes!$A$56,IF(AND(P453="",OR(I453&lt;&gt;"",J453&lt;&gt;"",K453&lt;&gt;"")),Listes!$A$57,""))))))</f>
        <v/>
      </c>
      <c r="P453" s="133"/>
      <c r="Q453" s="84">
        <f t="shared" si="32"/>
        <v>0</v>
      </c>
      <c r="R453" s="58">
        <f t="shared" si="33"/>
        <v>0</v>
      </c>
    </row>
    <row r="454" spans="1:18" ht="20.100000000000001" customHeight="1" x14ac:dyDescent="0.25">
      <c r="A454" s="70">
        <v>448</v>
      </c>
      <c r="B454" s="53" t="str">
        <f>IF('Dépenses sur Factures'!B454="","",'Dépenses sur Factures'!B454)</f>
        <v/>
      </c>
      <c r="C454" s="53" t="str">
        <f>IF('Dépenses sur Factures'!C454="","",'Dépenses sur Factures'!C454)</f>
        <v/>
      </c>
      <c r="D454" s="53" t="str">
        <f>IF('Dépenses sur Factures'!D454="","",'Dépenses sur Factures'!D454)</f>
        <v/>
      </c>
      <c r="E454" s="53" t="str">
        <f>IF('Dépenses sur Factures'!E454="","",'Dépenses sur Factures'!E454)</f>
        <v/>
      </c>
      <c r="F454" s="96" t="str">
        <f>IF('Dépenses sur Factures'!F454="","",'Dépenses sur Factures'!F454)</f>
        <v/>
      </c>
      <c r="G454" s="96" t="str">
        <f>IF('Dépenses sur Factures'!G454="","",'Dépenses sur Factures'!G454)</f>
        <v/>
      </c>
      <c r="H454" s="54" t="str">
        <f>IF('Dépenses sur Factures'!H454="","",'Dépenses sur Factures'!H454)</f>
        <v/>
      </c>
      <c r="I454" s="126"/>
      <c r="J454" s="129" t="str">
        <f t="shared" si="30"/>
        <v/>
      </c>
      <c r="K454" s="129" t="str">
        <f t="shared" si="31"/>
        <v/>
      </c>
      <c r="L454" s="85"/>
      <c r="M454" s="236"/>
      <c r="N454" s="87"/>
      <c r="O454" s="137" t="str">
        <f>IF(AND(OR(I454="KO",L454&lt;&gt;""),OR(I454="",J454="",K454="")),Listes!$A$52,IF(AND(L454="",I454&lt;&gt;""),Listes!$A$53,IF(AND(H454&lt;L454,N454=""),Listes!$A$54,IF(AND(K454&lt;J454,N454=""),Listes!$A$55,IF(AND(L454&lt;&gt;"",L454&lt;H454,M454=""),Listes!$A$56,IF(AND(P454="",OR(I454&lt;&gt;"",J454&lt;&gt;"",K454&lt;&gt;"")),Listes!$A$57,""))))))</f>
        <v/>
      </c>
      <c r="P454" s="133"/>
      <c r="Q454" s="84">
        <f t="shared" si="32"/>
        <v>0</v>
      </c>
      <c r="R454" s="58">
        <f t="shared" si="33"/>
        <v>0</v>
      </c>
    </row>
    <row r="455" spans="1:18" ht="20.100000000000001" customHeight="1" x14ac:dyDescent="0.25">
      <c r="A455" s="70">
        <v>449</v>
      </c>
      <c r="B455" s="53" t="str">
        <f>IF('Dépenses sur Factures'!B455="","",'Dépenses sur Factures'!B455)</f>
        <v/>
      </c>
      <c r="C455" s="53" t="str">
        <f>IF('Dépenses sur Factures'!C455="","",'Dépenses sur Factures'!C455)</f>
        <v/>
      </c>
      <c r="D455" s="53" t="str">
        <f>IF('Dépenses sur Factures'!D455="","",'Dépenses sur Factures'!D455)</f>
        <v/>
      </c>
      <c r="E455" s="53" t="str">
        <f>IF('Dépenses sur Factures'!E455="","",'Dépenses sur Factures'!E455)</f>
        <v/>
      </c>
      <c r="F455" s="96" t="str">
        <f>IF('Dépenses sur Factures'!F455="","",'Dépenses sur Factures'!F455)</f>
        <v/>
      </c>
      <c r="G455" s="96" t="str">
        <f>IF('Dépenses sur Factures'!G455="","",'Dépenses sur Factures'!G455)</f>
        <v/>
      </c>
      <c r="H455" s="54" t="str">
        <f>IF('Dépenses sur Factures'!H455="","",'Dépenses sur Factures'!H455)</f>
        <v/>
      </c>
      <c r="I455" s="126"/>
      <c r="J455" s="129" t="str">
        <f t="shared" si="30"/>
        <v/>
      </c>
      <c r="K455" s="129" t="str">
        <f t="shared" si="31"/>
        <v/>
      </c>
      <c r="L455" s="85"/>
      <c r="M455" s="236"/>
      <c r="N455" s="87"/>
      <c r="O455" s="137" t="str">
        <f>IF(AND(OR(I455="KO",L455&lt;&gt;""),OR(I455="",J455="",K455="")),Listes!$A$52,IF(AND(L455="",I455&lt;&gt;""),Listes!$A$53,IF(AND(H455&lt;L455,N455=""),Listes!$A$54,IF(AND(K455&lt;J455,N455=""),Listes!$A$55,IF(AND(L455&lt;&gt;"",L455&lt;H455,M455=""),Listes!$A$56,IF(AND(P455="",OR(I455&lt;&gt;"",J455&lt;&gt;"",K455&lt;&gt;"")),Listes!$A$57,""))))))</f>
        <v/>
      </c>
      <c r="P455" s="133"/>
      <c r="Q455" s="84">
        <f t="shared" si="32"/>
        <v>0</v>
      </c>
      <c r="R455" s="58">
        <f t="shared" si="33"/>
        <v>0</v>
      </c>
    </row>
    <row r="456" spans="1:18" ht="20.100000000000001" customHeight="1" x14ac:dyDescent="0.25">
      <c r="A456" s="70">
        <v>450</v>
      </c>
      <c r="B456" s="53" t="str">
        <f>IF('Dépenses sur Factures'!B456="","",'Dépenses sur Factures'!B456)</f>
        <v/>
      </c>
      <c r="C456" s="53" t="str">
        <f>IF('Dépenses sur Factures'!C456="","",'Dépenses sur Factures'!C456)</f>
        <v/>
      </c>
      <c r="D456" s="53" t="str">
        <f>IF('Dépenses sur Factures'!D456="","",'Dépenses sur Factures'!D456)</f>
        <v/>
      </c>
      <c r="E456" s="53" t="str">
        <f>IF('Dépenses sur Factures'!E456="","",'Dépenses sur Factures'!E456)</f>
        <v/>
      </c>
      <c r="F456" s="96" t="str">
        <f>IF('Dépenses sur Factures'!F456="","",'Dépenses sur Factures'!F456)</f>
        <v/>
      </c>
      <c r="G456" s="96" t="str">
        <f>IF('Dépenses sur Factures'!G456="","",'Dépenses sur Factures'!G456)</f>
        <v/>
      </c>
      <c r="H456" s="54" t="str">
        <f>IF('Dépenses sur Factures'!H456="","",'Dépenses sur Factures'!H456)</f>
        <v/>
      </c>
      <c r="I456" s="126"/>
      <c r="J456" s="129" t="str">
        <f t="shared" ref="J456:J506" si="34">IF(I456="KO","",IF(I456="","",F456))</f>
        <v/>
      </c>
      <c r="K456" s="129" t="str">
        <f t="shared" ref="K456:K506" si="35">IF(I456="KO","",IF(I456="","",G456))</f>
        <v/>
      </c>
      <c r="L456" s="85"/>
      <c r="M456" s="236"/>
      <c r="N456" s="87"/>
      <c r="O456" s="137" t="str">
        <f>IF(AND(OR(I456="KO",L456&lt;&gt;""),OR(I456="",J456="",K456="")),Listes!$A$52,IF(AND(L456="",I456&lt;&gt;""),Listes!$A$53,IF(AND(H456&lt;L456,N456=""),Listes!$A$54,IF(AND(K456&lt;J456,N456=""),Listes!$A$55,IF(AND(L456&lt;&gt;"",L456&lt;H456,M456=""),Listes!$A$56,IF(AND(P456="",OR(I456&lt;&gt;"",J456&lt;&gt;"",K456&lt;&gt;"")),Listes!$A$57,""))))))</f>
        <v/>
      </c>
      <c r="P456" s="133"/>
      <c r="Q456" s="84">
        <f t="shared" ref="Q456:Q506" si="36">IF(AND(P456="Oui",E456="Achat de véhicule"),MIN(L456,40000),0)</f>
        <v>0</v>
      </c>
      <c r="R456" s="58">
        <f t="shared" ref="R456:R506" si="37">IF(AND(B456&lt;&gt;"",P456&lt;&gt;"Oui"),1,0)</f>
        <v>0</v>
      </c>
    </row>
    <row r="457" spans="1:18" ht="20.100000000000001" customHeight="1" x14ac:dyDescent="0.25">
      <c r="A457" s="70">
        <v>451</v>
      </c>
      <c r="B457" s="53" t="str">
        <f>IF('Dépenses sur Factures'!B457="","",'Dépenses sur Factures'!B457)</f>
        <v/>
      </c>
      <c r="C457" s="53" t="str">
        <f>IF('Dépenses sur Factures'!C457="","",'Dépenses sur Factures'!C457)</f>
        <v/>
      </c>
      <c r="D457" s="53" t="str">
        <f>IF('Dépenses sur Factures'!D457="","",'Dépenses sur Factures'!D457)</f>
        <v/>
      </c>
      <c r="E457" s="53" t="str">
        <f>IF('Dépenses sur Factures'!E457="","",'Dépenses sur Factures'!E457)</f>
        <v/>
      </c>
      <c r="F457" s="96" t="str">
        <f>IF('Dépenses sur Factures'!F457="","",'Dépenses sur Factures'!F457)</f>
        <v/>
      </c>
      <c r="G457" s="96" t="str">
        <f>IF('Dépenses sur Factures'!G457="","",'Dépenses sur Factures'!G457)</f>
        <v/>
      </c>
      <c r="H457" s="54" t="str">
        <f>IF('Dépenses sur Factures'!H457="","",'Dépenses sur Factures'!H457)</f>
        <v/>
      </c>
      <c r="I457" s="126"/>
      <c r="J457" s="129" t="str">
        <f t="shared" si="34"/>
        <v/>
      </c>
      <c r="K457" s="129" t="str">
        <f t="shared" si="35"/>
        <v/>
      </c>
      <c r="L457" s="85"/>
      <c r="M457" s="236"/>
      <c r="N457" s="87"/>
      <c r="O457" s="137" t="str">
        <f>IF(AND(OR(I457="KO",L457&lt;&gt;""),OR(I457="",J457="",K457="")),Listes!$A$52,IF(AND(L457="",I457&lt;&gt;""),Listes!$A$53,IF(AND(H457&lt;L457,N457=""),Listes!$A$54,IF(AND(K457&lt;J457,N457=""),Listes!$A$55,IF(AND(L457&lt;&gt;"",L457&lt;H457,M457=""),Listes!$A$56,IF(AND(P457="",OR(I457&lt;&gt;"",J457&lt;&gt;"",K457&lt;&gt;"")),Listes!$A$57,""))))))</f>
        <v/>
      </c>
      <c r="P457" s="133"/>
      <c r="Q457" s="84">
        <f t="shared" si="36"/>
        <v>0</v>
      </c>
      <c r="R457" s="58">
        <f t="shared" si="37"/>
        <v>0</v>
      </c>
    </row>
    <row r="458" spans="1:18" ht="20.100000000000001" customHeight="1" x14ac:dyDescent="0.25">
      <c r="A458" s="70">
        <v>452</v>
      </c>
      <c r="B458" s="53" t="str">
        <f>IF('Dépenses sur Factures'!B458="","",'Dépenses sur Factures'!B458)</f>
        <v/>
      </c>
      <c r="C458" s="53" t="str">
        <f>IF('Dépenses sur Factures'!C458="","",'Dépenses sur Factures'!C458)</f>
        <v/>
      </c>
      <c r="D458" s="53" t="str">
        <f>IF('Dépenses sur Factures'!D458="","",'Dépenses sur Factures'!D458)</f>
        <v/>
      </c>
      <c r="E458" s="53" t="str">
        <f>IF('Dépenses sur Factures'!E458="","",'Dépenses sur Factures'!E458)</f>
        <v/>
      </c>
      <c r="F458" s="96" t="str">
        <f>IF('Dépenses sur Factures'!F458="","",'Dépenses sur Factures'!F458)</f>
        <v/>
      </c>
      <c r="G458" s="96" t="str">
        <f>IF('Dépenses sur Factures'!G458="","",'Dépenses sur Factures'!G458)</f>
        <v/>
      </c>
      <c r="H458" s="54" t="str">
        <f>IF('Dépenses sur Factures'!H458="","",'Dépenses sur Factures'!H458)</f>
        <v/>
      </c>
      <c r="I458" s="126"/>
      <c r="J458" s="129" t="str">
        <f t="shared" si="34"/>
        <v/>
      </c>
      <c r="K458" s="129" t="str">
        <f t="shared" si="35"/>
        <v/>
      </c>
      <c r="L458" s="85"/>
      <c r="M458" s="236"/>
      <c r="N458" s="87"/>
      <c r="O458" s="137" t="str">
        <f>IF(AND(OR(I458="KO",L458&lt;&gt;""),OR(I458="",J458="",K458="")),Listes!$A$52,IF(AND(L458="",I458&lt;&gt;""),Listes!$A$53,IF(AND(H458&lt;L458,N458=""),Listes!$A$54,IF(AND(K458&lt;J458,N458=""),Listes!$A$55,IF(AND(L458&lt;&gt;"",L458&lt;H458,M458=""),Listes!$A$56,IF(AND(P458="",OR(I458&lt;&gt;"",J458&lt;&gt;"",K458&lt;&gt;"")),Listes!$A$57,""))))))</f>
        <v/>
      </c>
      <c r="P458" s="133"/>
      <c r="Q458" s="84">
        <f t="shared" si="36"/>
        <v>0</v>
      </c>
      <c r="R458" s="58">
        <f t="shared" si="37"/>
        <v>0</v>
      </c>
    </row>
    <row r="459" spans="1:18" ht="20.100000000000001" customHeight="1" x14ac:dyDescent="0.25">
      <c r="A459" s="70">
        <v>453</v>
      </c>
      <c r="B459" s="53" t="str">
        <f>IF('Dépenses sur Factures'!B459="","",'Dépenses sur Factures'!B459)</f>
        <v/>
      </c>
      <c r="C459" s="53" t="str">
        <f>IF('Dépenses sur Factures'!C459="","",'Dépenses sur Factures'!C459)</f>
        <v/>
      </c>
      <c r="D459" s="53" t="str">
        <f>IF('Dépenses sur Factures'!D459="","",'Dépenses sur Factures'!D459)</f>
        <v/>
      </c>
      <c r="E459" s="53" t="str">
        <f>IF('Dépenses sur Factures'!E459="","",'Dépenses sur Factures'!E459)</f>
        <v/>
      </c>
      <c r="F459" s="96" t="str">
        <f>IF('Dépenses sur Factures'!F459="","",'Dépenses sur Factures'!F459)</f>
        <v/>
      </c>
      <c r="G459" s="96" t="str">
        <f>IF('Dépenses sur Factures'!G459="","",'Dépenses sur Factures'!G459)</f>
        <v/>
      </c>
      <c r="H459" s="54" t="str">
        <f>IF('Dépenses sur Factures'!H459="","",'Dépenses sur Factures'!H459)</f>
        <v/>
      </c>
      <c r="I459" s="126"/>
      <c r="J459" s="129" t="str">
        <f t="shared" si="34"/>
        <v/>
      </c>
      <c r="K459" s="129" t="str">
        <f t="shared" si="35"/>
        <v/>
      </c>
      <c r="L459" s="85"/>
      <c r="M459" s="236"/>
      <c r="N459" s="87"/>
      <c r="O459" s="137" t="str">
        <f>IF(AND(OR(I459="KO",L459&lt;&gt;""),OR(I459="",J459="",K459="")),Listes!$A$52,IF(AND(L459="",I459&lt;&gt;""),Listes!$A$53,IF(AND(H459&lt;L459,N459=""),Listes!$A$54,IF(AND(K459&lt;J459,N459=""),Listes!$A$55,IF(AND(L459&lt;&gt;"",L459&lt;H459,M459=""),Listes!$A$56,IF(AND(P459="",OR(I459&lt;&gt;"",J459&lt;&gt;"",K459&lt;&gt;"")),Listes!$A$57,""))))))</f>
        <v/>
      </c>
      <c r="P459" s="133"/>
      <c r="Q459" s="84">
        <f t="shared" si="36"/>
        <v>0</v>
      </c>
      <c r="R459" s="58">
        <f t="shared" si="37"/>
        <v>0</v>
      </c>
    </row>
    <row r="460" spans="1:18" ht="20.100000000000001" customHeight="1" x14ac:dyDescent="0.25">
      <c r="A460" s="70">
        <v>454</v>
      </c>
      <c r="B460" s="53" t="str">
        <f>IF('Dépenses sur Factures'!B460="","",'Dépenses sur Factures'!B460)</f>
        <v/>
      </c>
      <c r="C460" s="53" t="str">
        <f>IF('Dépenses sur Factures'!C460="","",'Dépenses sur Factures'!C460)</f>
        <v/>
      </c>
      <c r="D460" s="53" t="str">
        <f>IF('Dépenses sur Factures'!D460="","",'Dépenses sur Factures'!D460)</f>
        <v/>
      </c>
      <c r="E460" s="53" t="str">
        <f>IF('Dépenses sur Factures'!E460="","",'Dépenses sur Factures'!E460)</f>
        <v/>
      </c>
      <c r="F460" s="96" t="str">
        <f>IF('Dépenses sur Factures'!F460="","",'Dépenses sur Factures'!F460)</f>
        <v/>
      </c>
      <c r="G460" s="96" t="str">
        <f>IF('Dépenses sur Factures'!G460="","",'Dépenses sur Factures'!G460)</f>
        <v/>
      </c>
      <c r="H460" s="54" t="str">
        <f>IF('Dépenses sur Factures'!H460="","",'Dépenses sur Factures'!H460)</f>
        <v/>
      </c>
      <c r="I460" s="126"/>
      <c r="J460" s="129" t="str">
        <f t="shared" si="34"/>
        <v/>
      </c>
      <c r="K460" s="129" t="str">
        <f t="shared" si="35"/>
        <v/>
      </c>
      <c r="L460" s="85"/>
      <c r="M460" s="236"/>
      <c r="N460" s="87"/>
      <c r="O460" s="137" t="str">
        <f>IF(AND(OR(I460="KO",L460&lt;&gt;""),OR(I460="",J460="",K460="")),Listes!$A$52,IF(AND(L460="",I460&lt;&gt;""),Listes!$A$53,IF(AND(H460&lt;L460,N460=""),Listes!$A$54,IF(AND(K460&lt;J460,N460=""),Listes!$A$55,IF(AND(L460&lt;&gt;"",L460&lt;H460,M460=""),Listes!$A$56,IF(AND(P460="",OR(I460&lt;&gt;"",J460&lt;&gt;"",K460&lt;&gt;"")),Listes!$A$57,""))))))</f>
        <v/>
      </c>
      <c r="P460" s="133"/>
      <c r="Q460" s="84">
        <f t="shared" si="36"/>
        <v>0</v>
      </c>
      <c r="R460" s="58">
        <f t="shared" si="37"/>
        <v>0</v>
      </c>
    </row>
    <row r="461" spans="1:18" ht="20.100000000000001" customHeight="1" x14ac:dyDescent="0.25">
      <c r="A461" s="70">
        <v>455</v>
      </c>
      <c r="B461" s="53" t="str">
        <f>IF('Dépenses sur Factures'!B461="","",'Dépenses sur Factures'!B461)</f>
        <v/>
      </c>
      <c r="C461" s="53" t="str">
        <f>IF('Dépenses sur Factures'!C461="","",'Dépenses sur Factures'!C461)</f>
        <v/>
      </c>
      <c r="D461" s="53" t="str">
        <f>IF('Dépenses sur Factures'!D461="","",'Dépenses sur Factures'!D461)</f>
        <v/>
      </c>
      <c r="E461" s="53" t="str">
        <f>IF('Dépenses sur Factures'!E461="","",'Dépenses sur Factures'!E461)</f>
        <v/>
      </c>
      <c r="F461" s="96" t="str">
        <f>IF('Dépenses sur Factures'!F461="","",'Dépenses sur Factures'!F461)</f>
        <v/>
      </c>
      <c r="G461" s="96" t="str">
        <f>IF('Dépenses sur Factures'!G461="","",'Dépenses sur Factures'!G461)</f>
        <v/>
      </c>
      <c r="H461" s="54" t="str">
        <f>IF('Dépenses sur Factures'!H461="","",'Dépenses sur Factures'!H461)</f>
        <v/>
      </c>
      <c r="I461" s="126"/>
      <c r="J461" s="129" t="str">
        <f t="shared" si="34"/>
        <v/>
      </c>
      <c r="K461" s="129" t="str">
        <f t="shared" si="35"/>
        <v/>
      </c>
      <c r="L461" s="85"/>
      <c r="M461" s="236"/>
      <c r="N461" s="87"/>
      <c r="O461" s="137" t="str">
        <f>IF(AND(OR(I461="KO",L461&lt;&gt;""),OR(I461="",J461="",K461="")),Listes!$A$52,IF(AND(L461="",I461&lt;&gt;""),Listes!$A$53,IF(AND(H461&lt;L461,N461=""),Listes!$A$54,IF(AND(K461&lt;J461,N461=""),Listes!$A$55,IF(AND(L461&lt;&gt;"",L461&lt;H461,M461=""),Listes!$A$56,IF(AND(P461="",OR(I461&lt;&gt;"",J461&lt;&gt;"",K461&lt;&gt;"")),Listes!$A$57,""))))))</f>
        <v/>
      </c>
      <c r="P461" s="133"/>
      <c r="Q461" s="84">
        <f t="shared" si="36"/>
        <v>0</v>
      </c>
      <c r="R461" s="58">
        <f t="shared" si="37"/>
        <v>0</v>
      </c>
    </row>
    <row r="462" spans="1:18" ht="20.100000000000001" customHeight="1" x14ac:dyDescent="0.25">
      <c r="A462" s="70">
        <v>456</v>
      </c>
      <c r="B462" s="53" t="str">
        <f>IF('Dépenses sur Factures'!B462="","",'Dépenses sur Factures'!B462)</f>
        <v/>
      </c>
      <c r="C462" s="53" t="str">
        <f>IF('Dépenses sur Factures'!C462="","",'Dépenses sur Factures'!C462)</f>
        <v/>
      </c>
      <c r="D462" s="53" t="str">
        <f>IF('Dépenses sur Factures'!D462="","",'Dépenses sur Factures'!D462)</f>
        <v/>
      </c>
      <c r="E462" s="53" t="str">
        <f>IF('Dépenses sur Factures'!E462="","",'Dépenses sur Factures'!E462)</f>
        <v/>
      </c>
      <c r="F462" s="96" t="str">
        <f>IF('Dépenses sur Factures'!F462="","",'Dépenses sur Factures'!F462)</f>
        <v/>
      </c>
      <c r="G462" s="96" t="str">
        <f>IF('Dépenses sur Factures'!G462="","",'Dépenses sur Factures'!G462)</f>
        <v/>
      </c>
      <c r="H462" s="54" t="str">
        <f>IF('Dépenses sur Factures'!H462="","",'Dépenses sur Factures'!H462)</f>
        <v/>
      </c>
      <c r="I462" s="126"/>
      <c r="J462" s="129" t="str">
        <f t="shared" si="34"/>
        <v/>
      </c>
      <c r="K462" s="129" t="str">
        <f t="shared" si="35"/>
        <v/>
      </c>
      <c r="L462" s="85"/>
      <c r="M462" s="236"/>
      <c r="N462" s="87"/>
      <c r="O462" s="137" t="str">
        <f>IF(AND(OR(I462="KO",L462&lt;&gt;""),OR(I462="",J462="",K462="")),Listes!$A$52,IF(AND(L462="",I462&lt;&gt;""),Listes!$A$53,IF(AND(H462&lt;L462,N462=""),Listes!$A$54,IF(AND(K462&lt;J462,N462=""),Listes!$A$55,IF(AND(L462&lt;&gt;"",L462&lt;H462,M462=""),Listes!$A$56,IF(AND(P462="",OR(I462&lt;&gt;"",J462&lt;&gt;"",K462&lt;&gt;"")),Listes!$A$57,""))))))</f>
        <v/>
      </c>
      <c r="P462" s="133"/>
      <c r="Q462" s="84">
        <f t="shared" si="36"/>
        <v>0</v>
      </c>
      <c r="R462" s="58">
        <f t="shared" si="37"/>
        <v>0</v>
      </c>
    </row>
    <row r="463" spans="1:18" ht="20.100000000000001" customHeight="1" x14ac:dyDescent="0.25">
      <c r="A463" s="70">
        <v>457</v>
      </c>
      <c r="B463" s="53" t="str">
        <f>IF('Dépenses sur Factures'!B463="","",'Dépenses sur Factures'!B463)</f>
        <v/>
      </c>
      <c r="C463" s="53" t="str">
        <f>IF('Dépenses sur Factures'!C463="","",'Dépenses sur Factures'!C463)</f>
        <v/>
      </c>
      <c r="D463" s="53" t="str">
        <f>IF('Dépenses sur Factures'!D463="","",'Dépenses sur Factures'!D463)</f>
        <v/>
      </c>
      <c r="E463" s="53" t="str">
        <f>IF('Dépenses sur Factures'!E463="","",'Dépenses sur Factures'!E463)</f>
        <v/>
      </c>
      <c r="F463" s="96" t="str">
        <f>IF('Dépenses sur Factures'!F463="","",'Dépenses sur Factures'!F463)</f>
        <v/>
      </c>
      <c r="G463" s="96" t="str">
        <f>IF('Dépenses sur Factures'!G463="","",'Dépenses sur Factures'!G463)</f>
        <v/>
      </c>
      <c r="H463" s="54" t="str">
        <f>IF('Dépenses sur Factures'!H463="","",'Dépenses sur Factures'!H463)</f>
        <v/>
      </c>
      <c r="I463" s="126"/>
      <c r="J463" s="129" t="str">
        <f t="shared" si="34"/>
        <v/>
      </c>
      <c r="K463" s="129" t="str">
        <f t="shared" si="35"/>
        <v/>
      </c>
      <c r="L463" s="85"/>
      <c r="M463" s="236"/>
      <c r="N463" s="87"/>
      <c r="O463" s="137" t="str">
        <f>IF(AND(OR(I463="KO",L463&lt;&gt;""),OR(I463="",J463="",K463="")),Listes!$A$52,IF(AND(L463="",I463&lt;&gt;""),Listes!$A$53,IF(AND(H463&lt;L463,N463=""),Listes!$A$54,IF(AND(K463&lt;J463,N463=""),Listes!$A$55,IF(AND(L463&lt;&gt;"",L463&lt;H463,M463=""),Listes!$A$56,IF(AND(P463="",OR(I463&lt;&gt;"",J463&lt;&gt;"",K463&lt;&gt;"")),Listes!$A$57,""))))))</f>
        <v/>
      </c>
      <c r="P463" s="133"/>
      <c r="Q463" s="84">
        <f t="shared" si="36"/>
        <v>0</v>
      </c>
      <c r="R463" s="58">
        <f t="shared" si="37"/>
        <v>0</v>
      </c>
    </row>
    <row r="464" spans="1:18" ht="20.100000000000001" customHeight="1" x14ac:dyDescent="0.25">
      <c r="A464" s="70">
        <v>458</v>
      </c>
      <c r="B464" s="53" t="str">
        <f>IF('Dépenses sur Factures'!B464="","",'Dépenses sur Factures'!B464)</f>
        <v/>
      </c>
      <c r="C464" s="53" t="str">
        <f>IF('Dépenses sur Factures'!C464="","",'Dépenses sur Factures'!C464)</f>
        <v/>
      </c>
      <c r="D464" s="53" t="str">
        <f>IF('Dépenses sur Factures'!D464="","",'Dépenses sur Factures'!D464)</f>
        <v/>
      </c>
      <c r="E464" s="53" t="str">
        <f>IF('Dépenses sur Factures'!E464="","",'Dépenses sur Factures'!E464)</f>
        <v/>
      </c>
      <c r="F464" s="96" t="str">
        <f>IF('Dépenses sur Factures'!F464="","",'Dépenses sur Factures'!F464)</f>
        <v/>
      </c>
      <c r="G464" s="96" t="str">
        <f>IF('Dépenses sur Factures'!G464="","",'Dépenses sur Factures'!G464)</f>
        <v/>
      </c>
      <c r="H464" s="54" t="str">
        <f>IF('Dépenses sur Factures'!H464="","",'Dépenses sur Factures'!H464)</f>
        <v/>
      </c>
      <c r="I464" s="126"/>
      <c r="J464" s="129" t="str">
        <f t="shared" si="34"/>
        <v/>
      </c>
      <c r="K464" s="129" t="str">
        <f t="shared" si="35"/>
        <v/>
      </c>
      <c r="L464" s="85"/>
      <c r="M464" s="236"/>
      <c r="N464" s="87"/>
      <c r="O464" s="137" t="str">
        <f>IF(AND(OR(I464="KO",L464&lt;&gt;""),OR(I464="",J464="",K464="")),Listes!$A$52,IF(AND(L464="",I464&lt;&gt;""),Listes!$A$53,IF(AND(H464&lt;L464,N464=""),Listes!$A$54,IF(AND(K464&lt;J464,N464=""),Listes!$A$55,IF(AND(L464&lt;&gt;"",L464&lt;H464,M464=""),Listes!$A$56,IF(AND(P464="",OR(I464&lt;&gt;"",J464&lt;&gt;"",K464&lt;&gt;"")),Listes!$A$57,""))))))</f>
        <v/>
      </c>
      <c r="P464" s="133"/>
      <c r="Q464" s="84">
        <f t="shared" si="36"/>
        <v>0</v>
      </c>
      <c r="R464" s="58">
        <f t="shared" si="37"/>
        <v>0</v>
      </c>
    </row>
    <row r="465" spans="1:18" ht="20.100000000000001" customHeight="1" x14ac:dyDescent="0.25">
      <c r="A465" s="70">
        <v>459</v>
      </c>
      <c r="B465" s="53" t="str">
        <f>IF('Dépenses sur Factures'!B465="","",'Dépenses sur Factures'!B465)</f>
        <v/>
      </c>
      <c r="C465" s="53" t="str">
        <f>IF('Dépenses sur Factures'!C465="","",'Dépenses sur Factures'!C465)</f>
        <v/>
      </c>
      <c r="D465" s="53" t="str">
        <f>IF('Dépenses sur Factures'!D465="","",'Dépenses sur Factures'!D465)</f>
        <v/>
      </c>
      <c r="E465" s="53" t="str">
        <f>IF('Dépenses sur Factures'!E465="","",'Dépenses sur Factures'!E465)</f>
        <v/>
      </c>
      <c r="F465" s="96" t="str">
        <f>IF('Dépenses sur Factures'!F465="","",'Dépenses sur Factures'!F465)</f>
        <v/>
      </c>
      <c r="G465" s="96" t="str">
        <f>IF('Dépenses sur Factures'!G465="","",'Dépenses sur Factures'!G465)</f>
        <v/>
      </c>
      <c r="H465" s="54" t="str">
        <f>IF('Dépenses sur Factures'!H465="","",'Dépenses sur Factures'!H465)</f>
        <v/>
      </c>
      <c r="I465" s="126"/>
      <c r="J465" s="129" t="str">
        <f t="shared" si="34"/>
        <v/>
      </c>
      <c r="K465" s="129" t="str">
        <f t="shared" si="35"/>
        <v/>
      </c>
      <c r="L465" s="85"/>
      <c r="M465" s="236"/>
      <c r="N465" s="87"/>
      <c r="O465" s="137" t="str">
        <f>IF(AND(OR(I465="KO",L465&lt;&gt;""),OR(I465="",J465="",K465="")),Listes!$A$52,IF(AND(L465="",I465&lt;&gt;""),Listes!$A$53,IF(AND(H465&lt;L465,N465=""),Listes!$A$54,IF(AND(K465&lt;J465,N465=""),Listes!$A$55,IF(AND(L465&lt;&gt;"",L465&lt;H465,M465=""),Listes!$A$56,IF(AND(P465="",OR(I465&lt;&gt;"",J465&lt;&gt;"",K465&lt;&gt;"")),Listes!$A$57,""))))))</f>
        <v/>
      </c>
      <c r="P465" s="133"/>
      <c r="Q465" s="84">
        <f t="shared" si="36"/>
        <v>0</v>
      </c>
      <c r="R465" s="58">
        <f t="shared" si="37"/>
        <v>0</v>
      </c>
    </row>
    <row r="466" spans="1:18" ht="20.100000000000001" customHeight="1" x14ac:dyDescent="0.25">
      <c r="A466" s="70">
        <v>460</v>
      </c>
      <c r="B466" s="53" t="str">
        <f>IF('Dépenses sur Factures'!B466="","",'Dépenses sur Factures'!B466)</f>
        <v/>
      </c>
      <c r="C466" s="53" t="str">
        <f>IF('Dépenses sur Factures'!C466="","",'Dépenses sur Factures'!C466)</f>
        <v/>
      </c>
      <c r="D466" s="53" t="str">
        <f>IF('Dépenses sur Factures'!D466="","",'Dépenses sur Factures'!D466)</f>
        <v/>
      </c>
      <c r="E466" s="53" t="str">
        <f>IF('Dépenses sur Factures'!E466="","",'Dépenses sur Factures'!E466)</f>
        <v/>
      </c>
      <c r="F466" s="96" t="str">
        <f>IF('Dépenses sur Factures'!F466="","",'Dépenses sur Factures'!F466)</f>
        <v/>
      </c>
      <c r="G466" s="96" t="str">
        <f>IF('Dépenses sur Factures'!G466="","",'Dépenses sur Factures'!G466)</f>
        <v/>
      </c>
      <c r="H466" s="54" t="str">
        <f>IF('Dépenses sur Factures'!H466="","",'Dépenses sur Factures'!H466)</f>
        <v/>
      </c>
      <c r="I466" s="126"/>
      <c r="J466" s="129" t="str">
        <f t="shared" si="34"/>
        <v/>
      </c>
      <c r="K466" s="129" t="str">
        <f t="shared" si="35"/>
        <v/>
      </c>
      <c r="L466" s="85"/>
      <c r="M466" s="236"/>
      <c r="N466" s="87"/>
      <c r="O466" s="137" t="str">
        <f>IF(AND(OR(I466="KO",L466&lt;&gt;""),OR(I466="",J466="",K466="")),Listes!$A$52,IF(AND(L466="",I466&lt;&gt;""),Listes!$A$53,IF(AND(H466&lt;L466,N466=""),Listes!$A$54,IF(AND(K466&lt;J466,N466=""),Listes!$A$55,IF(AND(L466&lt;&gt;"",L466&lt;H466,M466=""),Listes!$A$56,IF(AND(P466="",OR(I466&lt;&gt;"",J466&lt;&gt;"",K466&lt;&gt;"")),Listes!$A$57,""))))))</f>
        <v/>
      </c>
      <c r="P466" s="133"/>
      <c r="Q466" s="84">
        <f t="shared" si="36"/>
        <v>0</v>
      </c>
      <c r="R466" s="58">
        <f t="shared" si="37"/>
        <v>0</v>
      </c>
    </row>
    <row r="467" spans="1:18" ht="20.100000000000001" customHeight="1" x14ac:dyDescent="0.25">
      <c r="A467" s="70">
        <v>461</v>
      </c>
      <c r="B467" s="53" t="str">
        <f>IF('Dépenses sur Factures'!B467="","",'Dépenses sur Factures'!B467)</f>
        <v/>
      </c>
      <c r="C467" s="53" t="str">
        <f>IF('Dépenses sur Factures'!C467="","",'Dépenses sur Factures'!C467)</f>
        <v/>
      </c>
      <c r="D467" s="53" t="str">
        <f>IF('Dépenses sur Factures'!D467="","",'Dépenses sur Factures'!D467)</f>
        <v/>
      </c>
      <c r="E467" s="53" t="str">
        <f>IF('Dépenses sur Factures'!E467="","",'Dépenses sur Factures'!E467)</f>
        <v/>
      </c>
      <c r="F467" s="96" t="str">
        <f>IF('Dépenses sur Factures'!F467="","",'Dépenses sur Factures'!F467)</f>
        <v/>
      </c>
      <c r="G467" s="96" t="str">
        <f>IF('Dépenses sur Factures'!G467="","",'Dépenses sur Factures'!G467)</f>
        <v/>
      </c>
      <c r="H467" s="54" t="str">
        <f>IF('Dépenses sur Factures'!H467="","",'Dépenses sur Factures'!H467)</f>
        <v/>
      </c>
      <c r="I467" s="126"/>
      <c r="J467" s="129" t="str">
        <f t="shared" si="34"/>
        <v/>
      </c>
      <c r="K467" s="129" t="str">
        <f t="shared" si="35"/>
        <v/>
      </c>
      <c r="L467" s="85"/>
      <c r="M467" s="236"/>
      <c r="N467" s="87"/>
      <c r="O467" s="137" t="str">
        <f>IF(AND(OR(I467="KO",L467&lt;&gt;""),OR(I467="",J467="",K467="")),Listes!$A$52,IF(AND(L467="",I467&lt;&gt;""),Listes!$A$53,IF(AND(H467&lt;L467,N467=""),Listes!$A$54,IF(AND(K467&lt;J467,N467=""),Listes!$A$55,IF(AND(L467&lt;&gt;"",L467&lt;H467,M467=""),Listes!$A$56,IF(AND(P467="",OR(I467&lt;&gt;"",J467&lt;&gt;"",K467&lt;&gt;"")),Listes!$A$57,""))))))</f>
        <v/>
      </c>
      <c r="P467" s="133"/>
      <c r="Q467" s="84">
        <f t="shared" si="36"/>
        <v>0</v>
      </c>
      <c r="R467" s="58">
        <f t="shared" si="37"/>
        <v>0</v>
      </c>
    </row>
    <row r="468" spans="1:18" ht="20.100000000000001" customHeight="1" x14ac:dyDescent="0.25">
      <c r="A468" s="70">
        <v>462</v>
      </c>
      <c r="B468" s="53" t="str">
        <f>IF('Dépenses sur Factures'!B468="","",'Dépenses sur Factures'!B468)</f>
        <v/>
      </c>
      <c r="C468" s="53" t="str">
        <f>IF('Dépenses sur Factures'!C468="","",'Dépenses sur Factures'!C468)</f>
        <v/>
      </c>
      <c r="D468" s="53" t="str">
        <f>IF('Dépenses sur Factures'!D468="","",'Dépenses sur Factures'!D468)</f>
        <v/>
      </c>
      <c r="E468" s="53" t="str">
        <f>IF('Dépenses sur Factures'!E468="","",'Dépenses sur Factures'!E468)</f>
        <v/>
      </c>
      <c r="F468" s="96" t="str">
        <f>IF('Dépenses sur Factures'!F468="","",'Dépenses sur Factures'!F468)</f>
        <v/>
      </c>
      <c r="G468" s="96" t="str">
        <f>IF('Dépenses sur Factures'!G468="","",'Dépenses sur Factures'!G468)</f>
        <v/>
      </c>
      <c r="H468" s="54" t="str">
        <f>IF('Dépenses sur Factures'!H468="","",'Dépenses sur Factures'!H468)</f>
        <v/>
      </c>
      <c r="I468" s="126"/>
      <c r="J468" s="129" t="str">
        <f t="shared" si="34"/>
        <v/>
      </c>
      <c r="K468" s="129" t="str">
        <f t="shared" si="35"/>
        <v/>
      </c>
      <c r="L468" s="85"/>
      <c r="M468" s="236"/>
      <c r="N468" s="87"/>
      <c r="O468" s="137" t="str">
        <f>IF(AND(OR(I468="KO",L468&lt;&gt;""),OR(I468="",J468="",K468="")),Listes!$A$52,IF(AND(L468="",I468&lt;&gt;""),Listes!$A$53,IF(AND(H468&lt;L468,N468=""),Listes!$A$54,IF(AND(K468&lt;J468,N468=""),Listes!$A$55,IF(AND(L468&lt;&gt;"",L468&lt;H468,M468=""),Listes!$A$56,IF(AND(P468="",OR(I468&lt;&gt;"",J468&lt;&gt;"",K468&lt;&gt;"")),Listes!$A$57,""))))))</f>
        <v/>
      </c>
      <c r="P468" s="133"/>
      <c r="Q468" s="84">
        <f t="shared" si="36"/>
        <v>0</v>
      </c>
      <c r="R468" s="58">
        <f t="shared" si="37"/>
        <v>0</v>
      </c>
    </row>
    <row r="469" spans="1:18" ht="20.100000000000001" customHeight="1" x14ac:dyDescent="0.25">
      <c r="A469" s="70">
        <v>463</v>
      </c>
      <c r="B469" s="53" t="str">
        <f>IF('Dépenses sur Factures'!B469="","",'Dépenses sur Factures'!B469)</f>
        <v/>
      </c>
      <c r="C469" s="53" t="str">
        <f>IF('Dépenses sur Factures'!C469="","",'Dépenses sur Factures'!C469)</f>
        <v/>
      </c>
      <c r="D469" s="53" t="str">
        <f>IF('Dépenses sur Factures'!D469="","",'Dépenses sur Factures'!D469)</f>
        <v/>
      </c>
      <c r="E469" s="53" t="str">
        <f>IF('Dépenses sur Factures'!E469="","",'Dépenses sur Factures'!E469)</f>
        <v/>
      </c>
      <c r="F469" s="96" t="str">
        <f>IF('Dépenses sur Factures'!F469="","",'Dépenses sur Factures'!F469)</f>
        <v/>
      </c>
      <c r="G469" s="96" t="str">
        <f>IF('Dépenses sur Factures'!G469="","",'Dépenses sur Factures'!G469)</f>
        <v/>
      </c>
      <c r="H469" s="54" t="str">
        <f>IF('Dépenses sur Factures'!H469="","",'Dépenses sur Factures'!H469)</f>
        <v/>
      </c>
      <c r="I469" s="126"/>
      <c r="J469" s="129" t="str">
        <f t="shared" si="34"/>
        <v/>
      </c>
      <c r="K469" s="129" t="str">
        <f t="shared" si="35"/>
        <v/>
      </c>
      <c r="L469" s="85"/>
      <c r="M469" s="236"/>
      <c r="N469" s="87"/>
      <c r="O469" s="137" t="str">
        <f>IF(AND(OR(I469="KO",L469&lt;&gt;""),OR(I469="",J469="",K469="")),Listes!$A$52,IF(AND(L469="",I469&lt;&gt;""),Listes!$A$53,IF(AND(H469&lt;L469,N469=""),Listes!$A$54,IF(AND(K469&lt;J469,N469=""),Listes!$A$55,IF(AND(L469&lt;&gt;"",L469&lt;H469,M469=""),Listes!$A$56,IF(AND(P469="",OR(I469&lt;&gt;"",J469&lt;&gt;"",K469&lt;&gt;"")),Listes!$A$57,""))))))</f>
        <v/>
      </c>
      <c r="P469" s="133"/>
      <c r="Q469" s="84">
        <f t="shared" si="36"/>
        <v>0</v>
      </c>
      <c r="R469" s="58">
        <f t="shared" si="37"/>
        <v>0</v>
      </c>
    </row>
    <row r="470" spans="1:18" ht="20.100000000000001" customHeight="1" x14ac:dyDescent="0.25">
      <c r="A470" s="70">
        <v>464</v>
      </c>
      <c r="B470" s="53" t="str">
        <f>IF('Dépenses sur Factures'!B470="","",'Dépenses sur Factures'!B470)</f>
        <v/>
      </c>
      <c r="C470" s="53" t="str">
        <f>IF('Dépenses sur Factures'!C470="","",'Dépenses sur Factures'!C470)</f>
        <v/>
      </c>
      <c r="D470" s="53" t="str">
        <f>IF('Dépenses sur Factures'!D470="","",'Dépenses sur Factures'!D470)</f>
        <v/>
      </c>
      <c r="E470" s="53" t="str">
        <f>IF('Dépenses sur Factures'!E470="","",'Dépenses sur Factures'!E470)</f>
        <v/>
      </c>
      <c r="F470" s="96" t="str">
        <f>IF('Dépenses sur Factures'!F470="","",'Dépenses sur Factures'!F470)</f>
        <v/>
      </c>
      <c r="G470" s="96" t="str">
        <f>IF('Dépenses sur Factures'!G470="","",'Dépenses sur Factures'!G470)</f>
        <v/>
      </c>
      <c r="H470" s="54" t="str">
        <f>IF('Dépenses sur Factures'!H470="","",'Dépenses sur Factures'!H470)</f>
        <v/>
      </c>
      <c r="I470" s="126"/>
      <c r="J470" s="129" t="str">
        <f t="shared" si="34"/>
        <v/>
      </c>
      <c r="K470" s="129" t="str">
        <f t="shared" si="35"/>
        <v/>
      </c>
      <c r="L470" s="85"/>
      <c r="M470" s="236"/>
      <c r="N470" s="87"/>
      <c r="O470" s="137" t="str">
        <f>IF(AND(OR(I470="KO",L470&lt;&gt;""),OR(I470="",J470="",K470="")),Listes!$A$52,IF(AND(L470="",I470&lt;&gt;""),Listes!$A$53,IF(AND(H470&lt;L470,N470=""),Listes!$A$54,IF(AND(K470&lt;J470,N470=""),Listes!$A$55,IF(AND(L470&lt;&gt;"",L470&lt;H470,M470=""),Listes!$A$56,IF(AND(P470="",OR(I470&lt;&gt;"",J470&lt;&gt;"",K470&lt;&gt;"")),Listes!$A$57,""))))))</f>
        <v/>
      </c>
      <c r="P470" s="133"/>
      <c r="Q470" s="84">
        <f t="shared" si="36"/>
        <v>0</v>
      </c>
      <c r="R470" s="58">
        <f t="shared" si="37"/>
        <v>0</v>
      </c>
    </row>
    <row r="471" spans="1:18" ht="20.100000000000001" customHeight="1" x14ac:dyDescent="0.25">
      <c r="A471" s="70">
        <v>465</v>
      </c>
      <c r="B471" s="53" t="str">
        <f>IF('Dépenses sur Factures'!B471="","",'Dépenses sur Factures'!B471)</f>
        <v/>
      </c>
      <c r="C471" s="53" t="str">
        <f>IF('Dépenses sur Factures'!C471="","",'Dépenses sur Factures'!C471)</f>
        <v/>
      </c>
      <c r="D471" s="53" t="str">
        <f>IF('Dépenses sur Factures'!D471="","",'Dépenses sur Factures'!D471)</f>
        <v/>
      </c>
      <c r="E471" s="53" t="str">
        <f>IF('Dépenses sur Factures'!E471="","",'Dépenses sur Factures'!E471)</f>
        <v/>
      </c>
      <c r="F471" s="96" t="str">
        <f>IF('Dépenses sur Factures'!F471="","",'Dépenses sur Factures'!F471)</f>
        <v/>
      </c>
      <c r="G471" s="96" t="str">
        <f>IF('Dépenses sur Factures'!G471="","",'Dépenses sur Factures'!G471)</f>
        <v/>
      </c>
      <c r="H471" s="54" t="str">
        <f>IF('Dépenses sur Factures'!H471="","",'Dépenses sur Factures'!H471)</f>
        <v/>
      </c>
      <c r="I471" s="126"/>
      <c r="J471" s="129" t="str">
        <f t="shared" si="34"/>
        <v/>
      </c>
      <c r="K471" s="129" t="str">
        <f t="shared" si="35"/>
        <v/>
      </c>
      <c r="L471" s="85"/>
      <c r="M471" s="236"/>
      <c r="N471" s="87"/>
      <c r="O471" s="137" t="str">
        <f>IF(AND(OR(I471="KO",L471&lt;&gt;""),OR(I471="",J471="",K471="")),Listes!$A$52,IF(AND(L471="",I471&lt;&gt;""),Listes!$A$53,IF(AND(H471&lt;L471,N471=""),Listes!$A$54,IF(AND(K471&lt;J471,N471=""),Listes!$A$55,IF(AND(L471&lt;&gt;"",L471&lt;H471,M471=""),Listes!$A$56,IF(AND(P471="",OR(I471&lt;&gt;"",J471&lt;&gt;"",K471&lt;&gt;"")),Listes!$A$57,""))))))</f>
        <v/>
      </c>
      <c r="P471" s="133"/>
      <c r="Q471" s="84">
        <f t="shared" si="36"/>
        <v>0</v>
      </c>
      <c r="R471" s="58">
        <f t="shared" si="37"/>
        <v>0</v>
      </c>
    </row>
    <row r="472" spans="1:18" ht="20.100000000000001" customHeight="1" x14ac:dyDescent="0.25">
      <c r="A472" s="70">
        <v>466</v>
      </c>
      <c r="B472" s="53" t="str">
        <f>IF('Dépenses sur Factures'!B472="","",'Dépenses sur Factures'!B472)</f>
        <v/>
      </c>
      <c r="C472" s="53" t="str">
        <f>IF('Dépenses sur Factures'!C472="","",'Dépenses sur Factures'!C472)</f>
        <v/>
      </c>
      <c r="D472" s="53" t="str">
        <f>IF('Dépenses sur Factures'!D472="","",'Dépenses sur Factures'!D472)</f>
        <v/>
      </c>
      <c r="E472" s="53" t="str">
        <f>IF('Dépenses sur Factures'!E472="","",'Dépenses sur Factures'!E472)</f>
        <v/>
      </c>
      <c r="F472" s="96" t="str">
        <f>IF('Dépenses sur Factures'!F472="","",'Dépenses sur Factures'!F472)</f>
        <v/>
      </c>
      <c r="G472" s="96" t="str">
        <f>IF('Dépenses sur Factures'!G472="","",'Dépenses sur Factures'!G472)</f>
        <v/>
      </c>
      <c r="H472" s="54" t="str">
        <f>IF('Dépenses sur Factures'!H472="","",'Dépenses sur Factures'!H472)</f>
        <v/>
      </c>
      <c r="I472" s="126"/>
      <c r="J472" s="129" t="str">
        <f t="shared" si="34"/>
        <v/>
      </c>
      <c r="K472" s="129" t="str">
        <f t="shared" si="35"/>
        <v/>
      </c>
      <c r="L472" s="85"/>
      <c r="M472" s="236"/>
      <c r="N472" s="87"/>
      <c r="O472" s="137" t="str">
        <f>IF(AND(OR(I472="KO",L472&lt;&gt;""),OR(I472="",J472="",K472="")),Listes!$A$52,IF(AND(L472="",I472&lt;&gt;""),Listes!$A$53,IF(AND(H472&lt;L472,N472=""),Listes!$A$54,IF(AND(K472&lt;J472,N472=""),Listes!$A$55,IF(AND(L472&lt;&gt;"",L472&lt;H472,M472=""),Listes!$A$56,IF(AND(P472="",OR(I472&lt;&gt;"",J472&lt;&gt;"",K472&lt;&gt;"")),Listes!$A$57,""))))))</f>
        <v/>
      </c>
      <c r="P472" s="133"/>
      <c r="Q472" s="84">
        <f t="shared" si="36"/>
        <v>0</v>
      </c>
      <c r="R472" s="58">
        <f t="shared" si="37"/>
        <v>0</v>
      </c>
    </row>
    <row r="473" spans="1:18" ht="20.100000000000001" customHeight="1" x14ac:dyDescent="0.25">
      <c r="A473" s="70">
        <v>467</v>
      </c>
      <c r="B473" s="53" t="str">
        <f>IF('Dépenses sur Factures'!B473="","",'Dépenses sur Factures'!B473)</f>
        <v/>
      </c>
      <c r="C473" s="53" t="str">
        <f>IF('Dépenses sur Factures'!C473="","",'Dépenses sur Factures'!C473)</f>
        <v/>
      </c>
      <c r="D473" s="53" t="str">
        <f>IF('Dépenses sur Factures'!D473="","",'Dépenses sur Factures'!D473)</f>
        <v/>
      </c>
      <c r="E473" s="53" t="str">
        <f>IF('Dépenses sur Factures'!E473="","",'Dépenses sur Factures'!E473)</f>
        <v/>
      </c>
      <c r="F473" s="96" t="str">
        <f>IF('Dépenses sur Factures'!F473="","",'Dépenses sur Factures'!F473)</f>
        <v/>
      </c>
      <c r="G473" s="96" t="str">
        <f>IF('Dépenses sur Factures'!G473="","",'Dépenses sur Factures'!G473)</f>
        <v/>
      </c>
      <c r="H473" s="54" t="str">
        <f>IF('Dépenses sur Factures'!H473="","",'Dépenses sur Factures'!H473)</f>
        <v/>
      </c>
      <c r="I473" s="126"/>
      <c r="J473" s="129" t="str">
        <f t="shared" si="34"/>
        <v/>
      </c>
      <c r="K473" s="129" t="str">
        <f t="shared" si="35"/>
        <v/>
      </c>
      <c r="L473" s="85"/>
      <c r="M473" s="236"/>
      <c r="N473" s="87"/>
      <c r="O473" s="137" t="str">
        <f>IF(AND(OR(I473="KO",L473&lt;&gt;""),OR(I473="",J473="",K473="")),Listes!$A$52,IF(AND(L473="",I473&lt;&gt;""),Listes!$A$53,IF(AND(H473&lt;L473,N473=""),Listes!$A$54,IF(AND(K473&lt;J473,N473=""),Listes!$A$55,IF(AND(L473&lt;&gt;"",L473&lt;H473,M473=""),Listes!$A$56,IF(AND(P473="",OR(I473&lt;&gt;"",J473&lt;&gt;"",K473&lt;&gt;"")),Listes!$A$57,""))))))</f>
        <v/>
      </c>
      <c r="P473" s="133"/>
      <c r="Q473" s="84">
        <f t="shared" si="36"/>
        <v>0</v>
      </c>
      <c r="R473" s="58">
        <f t="shared" si="37"/>
        <v>0</v>
      </c>
    </row>
    <row r="474" spans="1:18" ht="20.100000000000001" customHeight="1" x14ac:dyDescent="0.25">
      <c r="A474" s="70">
        <v>468</v>
      </c>
      <c r="B474" s="53" t="str">
        <f>IF('Dépenses sur Factures'!B474="","",'Dépenses sur Factures'!B474)</f>
        <v/>
      </c>
      <c r="C474" s="53" t="str">
        <f>IF('Dépenses sur Factures'!C474="","",'Dépenses sur Factures'!C474)</f>
        <v/>
      </c>
      <c r="D474" s="53" t="str">
        <f>IF('Dépenses sur Factures'!D474="","",'Dépenses sur Factures'!D474)</f>
        <v/>
      </c>
      <c r="E474" s="53" t="str">
        <f>IF('Dépenses sur Factures'!E474="","",'Dépenses sur Factures'!E474)</f>
        <v/>
      </c>
      <c r="F474" s="96" t="str">
        <f>IF('Dépenses sur Factures'!F474="","",'Dépenses sur Factures'!F474)</f>
        <v/>
      </c>
      <c r="G474" s="96" t="str">
        <f>IF('Dépenses sur Factures'!G474="","",'Dépenses sur Factures'!G474)</f>
        <v/>
      </c>
      <c r="H474" s="54" t="str">
        <f>IF('Dépenses sur Factures'!H474="","",'Dépenses sur Factures'!H474)</f>
        <v/>
      </c>
      <c r="I474" s="126"/>
      <c r="J474" s="129" t="str">
        <f t="shared" si="34"/>
        <v/>
      </c>
      <c r="K474" s="129" t="str">
        <f t="shared" si="35"/>
        <v/>
      </c>
      <c r="L474" s="85"/>
      <c r="M474" s="236"/>
      <c r="N474" s="87"/>
      <c r="O474" s="137" t="str">
        <f>IF(AND(OR(I474="KO",L474&lt;&gt;""),OR(I474="",J474="",K474="")),Listes!$A$52,IF(AND(L474="",I474&lt;&gt;""),Listes!$A$53,IF(AND(H474&lt;L474,N474=""),Listes!$A$54,IF(AND(K474&lt;J474,N474=""),Listes!$A$55,IF(AND(L474&lt;&gt;"",L474&lt;H474,M474=""),Listes!$A$56,IF(AND(P474="",OR(I474&lt;&gt;"",J474&lt;&gt;"",K474&lt;&gt;"")),Listes!$A$57,""))))))</f>
        <v/>
      </c>
      <c r="P474" s="133"/>
      <c r="Q474" s="84">
        <f t="shared" si="36"/>
        <v>0</v>
      </c>
      <c r="R474" s="58">
        <f t="shared" si="37"/>
        <v>0</v>
      </c>
    </row>
    <row r="475" spans="1:18" ht="20.100000000000001" customHeight="1" x14ac:dyDescent="0.25">
      <c r="A475" s="70">
        <v>469</v>
      </c>
      <c r="B475" s="53" t="str">
        <f>IF('Dépenses sur Factures'!B475="","",'Dépenses sur Factures'!B475)</f>
        <v/>
      </c>
      <c r="C475" s="53" t="str">
        <f>IF('Dépenses sur Factures'!C475="","",'Dépenses sur Factures'!C475)</f>
        <v/>
      </c>
      <c r="D475" s="53" t="str">
        <f>IF('Dépenses sur Factures'!D475="","",'Dépenses sur Factures'!D475)</f>
        <v/>
      </c>
      <c r="E475" s="53" t="str">
        <f>IF('Dépenses sur Factures'!E475="","",'Dépenses sur Factures'!E475)</f>
        <v/>
      </c>
      <c r="F475" s="96" t="str">
        <f>IF('Dépenses sur Factures'!F475="","",'Dépenses sur Factures'!F475)</f>
        <v/>
      </c>
      <c r="G475" s="96" t="str">
        <f>IF('Dépenses sur Factures'!G475="","",'Dépenses sur Factures'!G475)</f>
        <v/>
      </c>
      <c r="H475" s="54" t="str">
        <f>IF('Dépenses sur Factures'!H475="","",'Dépenses sur Factures'!H475)</f>
        <v/>
      </c>
      <c r="I475" s="126"/>
      <c r="J475" s="129" t="str">
        <f t="shared" si="34"/>
        <v/>
      </c>
      <c r="K475" s="129" t="str">
        <f t="shared" si="35"/>
        <v/>
      </c>
      <c r="L475" s="85"/>
      <c r="M475" s="236"/>
      <c r="N475" s="87"/>
      <c r="O475" s="137" t="str">
        <f>IF(AND(OR(I475="KO",L475&lt;&gt;""),OR(I475="",J475="",K475="")),Listes!$A$52,IF(AND(L475="",I475&lt;&gt;""),Listes!$A$53,IF(AND(H475&lt;L475,N475=""),Listes!$A$54,IF(AND(K475&lt;J475,N475=""),Listes!$A$55,IF(AND(L475&lt;&gt;"",L475&lt;H475,M475=""),Listes!$A$56,IF(AND(P475="",OR(I475&lt;&gt;"",J475&lt;&gt;"",K475&lt;&gt;"")),Listes!$A$57,""))))))</f>
        <v/>
      </c>
      <c r="P475" s="133"/>
      <c r="Q475" s="84">
        <f t="shared" si="36"/>
        <v>0</v>
      </c>
      <c r="R475" s="58">
        <f t="shared" si="37"/>
        <v>0</v>
      </c>
    </row>
    <row r="476" spans="1:18" ht="20.100000000000001" customHeight="1" x14ac:dyDescent="0.25">
      <c r="A476" s="70">
        <v>470</v>
      </c>
      <c r="B476" s="53" t="str">
        <f>IF('Dépenses sur Factures'!B476="","",'Dépenses sur Factures'!B476)</f>
        <v/>
      </c>
      <c r="C476" s="53" t="str">
        <f>IF('Dépenses sur Factures'!C476="","",'Dépenses sur Factures'!C476)</f>
        <v/>
      </c>
      <c r="D476" s="53" t="str">
        <f>IF('Dépenses sur Factures'!D476="","",'Dépenses sur Factures'!D476)</f>
        <v/>
      </c>
      <c r="E476" s="53" t="str">
        <f>IF('Dépenses sur Factures'!E476="","",'Dépenses sur Factures'!E476)</f>
        <v/>
      </c>
      <c r="F476" s="96" t="str">
        <f>IF('Dépenses sur Factures'!F476="","",'Dépenses sur Factures'!F476)</f>
        <v/>
      </c>
      <c r="G476" s="96" t="str">
        <f>IF('Dépenses sur Factures'!G476="","",'Dépenses sur Factures'!G476)</f>
        <v/>
      </c>
      <c r="H476" s="54" t="str">
        <f>IF('Dépenses sur Factures'!H476="","",'Dépenses sur Factures'!H476)</f>
        <v/>
      </c>
      <c r="I476" s="126"/>
      <c r="J476" s="129" t="str">
        <f t="shared" si="34"/>
        <v/>
      </c>
      <c r="K476" s="129" t="str">
        <f t="shared" si="35"/>
        <v/>
      </c>
      <c r="L476" s="85"/>
      <c r="M476" s="236"/>
      <c r="N476" s="87"/>
      <c r="O476" s="137" t="str">
        <f>IF(AND(OR(I476="KO",L476&lt;&gt;""),OR(I476="",J476="",K476="")),Listes!$A$52,IF(AND(L476="",I476&lt;&gt;""),Listes!$A$53,IF(AND(H476&lt;L476,N476=""),Listes!$A$54,IF(AND(K476&lt;J476,N476=""),Listes!$A$55,IF(AND(L476&lt;&gt;"",L476&lt;H476,M476=""),Listes!$A$56,IF(AND(P476="",OR(I476&lt;&gt;"",J476&lt;&gt;"",K476&lt;&gt;"")),Listes!$A$57,""))))))</f>
        <v/>
      </c>
      <c r="P476" s="133"/>
      <c r="Q476" s="84">
        <f t="shared" si="36"/>
        <v>0</v>
      </c>
      <c r="R476" s="58">
        <f t="shared" si="37"/>
        <v>0</v>
      </c>
    </row>
    <row r="477" spans="1:18" ht="20.100000000000001" customHeight="1" x14ac:dyDescent="0.25">
      <c r="A477" s="70">
        <v>471</v>
      </c>
      <c r="B477" s="53" t="str">
        <f>IF('Dépenses sur Factures'!B477="","",'Dépenses sur Factures'!B477)</f>
        <v/>
      </c>
      <c r="C477" s="53" t="str">
        <f>IF('Dépenses sur Factures'!C477="","",'Dépenses sur Factures'!C477)</f>
        <v/>
      </c>
      <c r="D477" s="53" t="str">
        <f>IF('Dépenses sur Factures'!D477="","",'Dépenses sur Factures'!D477)</f>
        <v/>
      </c>
      <c r="E477" s="53" t="str">
        <f>IF('Dépenses sur Factures'!E477="","",'Dépenses sur Factures'!E477)</f>
        <v/>
      </c>
      <c r="F477" s="96" t="str">
        <f>IF('Dépenses sur Factures'!F477="","",'Dépenses sur Factures'!F477)</f>
        <v/>
      </c>
      <c r="G477" s="96" t="str">
        <f>IF('Dépenses sur Factures'!G477="","",'Dépenses sur Factures'!G477)</f>
        <v/>
      </c>
      <c r="H477" s="54" t="str">
        <f>IF('Dépenses sur Factures'!H477="","",'Dépenses sur Factures'!H477)</f>
        <v/>
      </c>
      <c r="I477" s="126"/>
      <c r="J477" s="129" t="str">
        <f t="shared" si="34"/>
        <v/>
      </c>
      <c r="K477" s="129" t="str">
        <f t="shared" si="35"/>
        <v/>
      </c>
      <c r="L477" s="85"/>
      <c r="M477" s="236"/>
      <c r="N477" s="87"/>
      <c r="O477" s="137" t="str">
        <f>IF(AND(OR(I477="KO",L477&lt;&gt;""),OR(I477="",J477="",K477="")),Listes!$A$52,IF(AND(L477="",I477&lt;&gt;""),Listes!$A$53,IF(AND(H477&lt;L477,N477=""),Listes!$A$54,IF(AND(K477&lt;J477,N477=""),Listes!$A$55,IF(AND(L477&lt;&gt;"",L477&lt;H477,M477=""),Listes!$A$56,IF(AND(P477="",OR(I477&lt;&gt;"",J477&lt;&gt;"",K477&lt;&gt;"")),Listes!$A$57,""))))))</f>
        <v/>
      </c>
      <c r="P477" s="133"/>
      <c r="Q477" s="84">
        <f t="shared" si="36"/>
        <v>0</v>
      </c>
      <c r="R477" s="58">
        <f t="shared" si="37"/>
        <v>0</v>
      </c>
    </row>
    <row r="478" spans="1:18" ht="20.100000000000001" customHeight="1" x14ac:dyDescent="0.25">
      <c r="A478" s="70">
        <v>472</v>
      </c>
      <c r="B478" s="53" t="str">
        <f>IF('Dépenses sur Factures'!B478="","",'Dépenses sur Factures'!B478)</f>
        <v/>
      </c>
      <c r="C478" s="53" t="str">
        <f>IF('Dépenses sur Factures'!C478="","",'Dépenses sur Factures'!C478)</f>
        <v/>
      </c>
      <c r="D478" s="53" t="str">
        <f>IF('Dépenses sur Factures'!D478="","",'Dépenses sur Factures'!D478)</f>
        <v/>
      </c>
      <c r="E478" s="53" t="str">
        <f>IF('Dépenses sur Factures'!E478="","",'Dépenses sur Factures'!E478)</f>
        <v/>
      </c>
      <c r="F478" s="96" t="str">
        <f>IF('Dépenses sur Factures'!F478="","",'Dépenses sur Factures'!F478)</f>
        <v/>
      </c>
      <c r="G478" s="96" t="str">
        <f>IF('Dépenses sur Factures'!G478="","",'Dépenses sur Factures'!G478)</f>
        <v/>
      </c>
      <c r="H478" s="54" t="str">
        <f>IF('Dépenses sur Factures'!H478="","",'Dépenses sur Factures'!H478)</f>
        <v/>
      </c>
      <c r="I478" s="126"/>
      <c r="J478" s="129" t="str">
        <f t="shared" si="34"/>
        <v/>
      </c>
      <c r="K478" s="129" t="str">
        <f t="shared" si="35"/>
        <v/>
      </c>
      <c r="L478" s="85"/>
      <c r="M478" s="236"/>
      <c r="N478" s="87"/>
      <c r="O478" s="137" t="str">
        <f>IF(AND(OR(I478="KO",L478&lt;&gt;""),OR(I478="",J478="",K478="")),Listes!$A$52,IF(AND(L478="",I478&lt;&gt;""),Listes!$A$53,IF(AND(H478&lt;L478,N478=""),Listes!$A$54,IF(AND(K478&lt;J478,N478=""),Listes!$A$55,IF(AND(L478&lt;&gt;"",L478&lt;H478,M478=""),Listes!$A$56,IF(AND(P478="",OR(I478&lt;&gt;"",J478&lt;&gt;"",K478&lt;&gt;"")),Listes!$A$57,""))))))</f>
        <v/>
      </c>
      <c r="P478" s="133"/>
      <c r="Q478" s="84">
        <f t="shared" si="36"/>
        <v>0</v>
      </c>
      <c r="R478" s="58">
        <f t="shared" si="37"/>
        <v>0</v>
      </c>
    </row>
    <row r="479" spans="1:18" ht="20.100000000000001" customHeight="1" x14ac:dyDescent="0.25">
      <c r="A479" s="70">
        <v>473</v>
      </c>
      <c r="B479" s="53" t="str">
        <f>IF('Dépenses sur Factures'!B479="","",'Dépenses sur Factures'!B479)</f>
        <v/>
      </c>
      <c r="C479" s="53" t="str">
        <f>IF('Dépenses sur Factures'!C479="","",'Dépenses sur Factures'!C479)</f>
        <v/>
      </c>
      <c r="D479" s="53" t="str">
        <f>IF('Dépenses sur Factures'!D479="","",'Dépenses sur Factures'!D479)</f>
        <v/>
      </c>
      <c r="E479" s="53" t="str">
        <f>IF('Dépenses sur Factures'!E479="","",'Dépenses sur Factures'!E479)</f>
        <v/>
      </c>
      <c r="F479" s="96" t="str">
        <f>IF('Dépenses sur Factures'!F479="","",'Dépenses sur Factures'!F479)</f>
        <v/>
      </c>
      <c r="G479" s="96" t="str">
        <f>IF('Dépenses sur Factures'!G479="","",'Dépenses sur Factures'!G479)</f>
        <v/>
      </c>
      <c r="H479" s="54" t="str">
        <f>IF('Dépenses sur Factures'!H479="","",'Dépenses sur Factures'!H479)</f>
        <v/>
      </c>
      <c r="I479" s="126"/>
      <c r="J479" s="129" t="str">
        <f t="shared" si="34"/>
        <v/>
      </c>
      <c r="K479" s="129" t="str">
        <f t="shared" si="35"/>
        <v/>
      </c>
      <c r="L479" s="85"/>
      <c r="M479" s="236"/>
      <c r="N479" s="87"/>
      <c r="O479" s="137" t="str">
        <f>IF(AND(OR(I479="KO",L479&lt;&gt;""),OR(I479="",J479="",K479="")),Listes!$A$52,IF(AND(L479="",I479&lt;&gt;""),Listes!$A$53,IF(AND(H479&lt;L479,N479=""),Listes!$A$54,IF(AND(K479&lt;J479,N479=""),Listes!$A$55,IF(AND(L479&lt;&gt;"",L479&lt;H479,M479=""),Listes!$A$56,IF(AND(P479="",OR(I479&lt;&gt;"",J479&lt;&gt;"",K479&lt;&gt;"")),Listes!$A$57,""))))))</f>
        <v/>
      </c>
      <c r="P479" s="133"/>
      <c r="Q479" s="84">
        <f t="shared" si="36"/>
        <v>0</v>
      </c>
      <c r="R479" s="58">
        <f t="shared" si="37"/>
        <v>0</v>
      </c>
    </row>
    <row r="480" spans="1:18" ht="20.100000000000001" customHeight="1" x14ac:dyDescent="0.25">
      <c r="A480" s="70">
        <v>474</v>
      </c>
      <c r="B480" s="53" t="str">
        <f>IF('Dépenses sur Factures'!B480="","",'Dépenses sur Factures'!B480)</f>
        <v/>
      </c>
      <c r="C480" s="53" t="str">
        <f>IF('Dépenses sur Factures'!C480="","",'Dépenses sur Factures'!C480)</f>
        <v/>
      </c>
      <c r="D480" s="53" t="str">
        <f>IF('Dépenses sur Factures'!D480="","",'Dépenses sur Factures'!D480)</f>
        <v/>
      </c>
      <c r="E480" s="53" t="str">
        <f>IF('Dépenses sur Factures'!E480="","",'Dépenses sur Factures'!E480)</f>
        <v/>
      </c>
      <c r="F480" s="96" t="str">
        <f>IF('Dépenses sur Factures'!F480="","",'Dépenses sur Factures'!F480)</f>
        <v/>
      </c>
      <c r="G480" s="96" t="str">
        <f>IF('Dépenses sur Factures'!G480="","",'Dépenses sur Factures'!G480)</f>
        <v/>
      </c>
      <c r="H480" s="54" t="str">
        <f>IF('Dépenses sur Factures'!H480="","",'Dépenses sur Factures'!H480)</f>
        <v/>
      </c>
      <c r="I480" s="126"/>
      <c r="J480" s="129" t="str">
        <f t="shared" si="34"/>
        <v/>
      </c>
      <c r="K480" s="129" t="str">
        <f t="shared" si="35"/>
        <v/>
      </c>
      <c r="L480" s="85"/>
      <c r="M480" s="236"/>
      <c r="N480" s="87"/>
      <c r="O480" s="137" t="str">
        <f>IF(AND(OR(I480="KO",L480&lt;&gt;""),OR(I480="",J480="",K480="")),Listes!$A$52,IF(AND(L480="",I480&lt;&gt;""),Listes!$A$53,IF(AND(H480&lt;L480,N480=""),Listes!$A$54,IF(AND(K480&lt;J480,N480=""),Listes!$A$55,IF(AND(L480&lt;&gt;"",L480&lt;H480,M480=""),Listes!$A$56,IF(AND(P480="",OR(I480&lt;&gt;"",J480&lt;&gt;"",K480&lt;&gt;"")),Listes!$A$57,""))))))</f>
        <v/>
      </c>
      <c r="P480" s="133"/>
      <c r="Q480" s="84">
        <f t="shared" si="36"/>
        <v>0</v>
      </c>
      <c r="R480" s="58">
        <f t="shared" si="37"/>
        <v>0</v>
      </c>
    </row>
    <row r="481" spans="1:18" ht="20.100000000000001" customHeight="1" x14ac:dyDescent="0.25">
      <c r="A481" s="70">
        <v>475</v>
      </c>
      <c r="B481" s="53" t="str">
        <f>IF('Dépenses sur Factures'!B481="","",'Dépenses sur Factures'!B481)</f>
        <v/>
      </c>
      <c r="C481" s="53" t="str">
        <f>IF('Dépenses sur Factures'!C481="","",'Dépenses sur Factures'!C481)</f>
        <v/>
      </c>
      <c r="D481" s="53" t="str">
        <f>IF('Dépenses sur Factures'!D481="","",'Dépenses sur Factures'!D481)</f>
        <v/>
      </c>
      <c r="E481" s="53" t="str">
        <f>IF('Dépenses sur Factures'!E481="","",'Dépenses sur Factures'!E481)</f>
        <v/>
      </c>
      <c r="F481" s="96" t="str">
        <f>IF('Dépenses sur Factures'!F481="","",'Dépenses sur Factures'!F481)</f>
        <v/>
      </c>
      <c r="G481" s="96" t="str">
        <f>IF('Dépenses sur Factures'!G481="","",'Dépenses sur Factures'!G481)</f>
        <v/>
      </c>
      <c r="H481" s="54" t="str">
        <f>IF('Dépenses sur Factures'!H481="","",'Dépenses sur Factures'!H481)</f>
        <v/>
      </c>
      <c r="I481" s="126"/>
      <c r="J481" s="129" t="str">
        <f t="shared" si="34"/>
        <v/>
      </c>
      <c r="K481" s="129" t="str">
        <f t="shared" si="35"/>
        <v/>
      </c>
      <c r="L481" s="85"/>
      <c r="M481" s="236"/>
      <c r="N481" s="87"/>
      <c r="O481" s="137" t="str">
        <f>IF(AND(OR(I481="KO",L481&lt;&gt;""),OR(I481="",J481="",K481="")),Listes!$A$52,IF(AND(L481="",I481&lt;&gt;""),Listes!$A$53,IF(AND(H481&lt;L481,N481=""),Listes!$A$54,IF(AND(K481&lt;J481,N481=""),Listes!$A$55,IF(AND(L481&lt;&gt;"",L481&lt;H481,M481=""),Listes!$A$56,IF(AND(P481="",OR(I481&lt;&gt;"",J481&lt;&gt;"",K481&lt;&gt;"")),Listes!$A$57,""))))))</f>
        <v/>
      </c>
      <c r="P481" s="133"/>
      <c r="Q481" s="84">
        <f t="shared" si="36"/>
        <v>0</v>
      </c>
      <c r="R481" s="58">
        <f t="shared" si="37"/>
        <v>0</v>
      </c>
    </row>
    <row r="482" spans="1:18" ht="20.100000000000001" customHeight="1" x14ac:dyDescent="0.25">
      <c r="A482" s="70">
        <v>476</v>
      </c>
      <c r="B482" s="53" t="str">
        <f>IF('Dépenses sur Factures'!B482="","",'Dépenses sur Factures'!B482)</f>
        <v/>
      </c>
      <c r="C482" s="53" t="str">
        <f>IF('Dépenses sur Factures'!C482="","",'Dépenses sur Factures'!C482)</f>
        <v/>
      </c>
      <c r="D482" s="53" t="str">
        <f>IF('Dépenses sur Factures'!D482="","",'Dépenses sur Factures'!D482)</f>
        <v/>
      </c>
      <c r="E482" s="53" t="str">
        <f>IF('Dépenses sur Factures'!E482="","",'Dépenses sur Factures'!E482)</f>
        <v/>
      </c>
      <c r="F482" s="96" t="str">
        <f>IF('Dépenses sur Factures'!F482="","",'Dépenses sur Factures'!F482)</f>
        <v/>
      </c>
      <c r="G482" s="96" t="str">
        <f>IF('Dépenses sur Factures'!G482="","",'Dépenses sur Factures'!G482)</f>
        <v/>
      </c>
      <c r="H482" s="54" t="str">
        <f>IF('Dépenses sur Factures'!H482="","",'Dépenses sur Factures'!H482)</f>
        <v/>
      </c>
      <c r="I482" s="126"/>
      <c r="J482" s="129" t="str">
        <f t="shared" si="34"/>
        <v/>
      </c>
      <c r="K482" s="129" t="str">
        <f t="shared" si="35"/>
        <v/>
      </c>
      <c r="L482" s="85"/>
      <c r="M482" s="236"/>
      <c r="N482" s="87"/>
      <c r="O482" s="137" t="str">
        <f>IF(AND(OR(I482="KO",L482&lt;&gt;""),OR(I482="",J482="",K482="")),Listes!$A$52,IF(AND(L482="",I482&lt;&gt;""),Listes!$A$53,IF(AND(H482&lt;L482,N482=""),Listes!$A$54,IF(AND(K482&lt;J482,N482=""),Listes!$A$55,IF(AND(L482&lt;&gt;"",L482&lt;H482,M482=""),Listes!$A$56,IF(AND(P482="",OR(I482&lt;&gt;"",J482&lt;&gt;"",K482&lt;&gt;"")),Listes!$A$57,""))))))</f>
        <v/>
      </c>
      <c r="P482" s="133"/>
      <c r="Q482" s="84">
        <f t="shared" si="36"/>
        <v>0</v>
      </c>
      <c r="R482" s="58">
        <f t="shared" si="37"/>
        <v>0</v>
      </c>
    </row>
    <row r="483" spans="1:18" ht="20.100000000000001" customHeight="1" x14ac:dyDescent="0.25">
      <c r="A483" s="70">
        <v>477</v>
      </c>
      <c r="B483" s="53" t="str">
        <f>IF('Dépenses sur Factures'!B483="","",'Dépenses sur Factures'!B483)</f>
        <v/>
      </c>
      <c r="C483" s="53" t="str">
        <f>IF('Dépenses sur Factures'!C483="","",'Dépenses sur Factures'!C483)</f>
        <v/>
      </c>
      <c r="D483" s="53" t="str">
        <f>IF('Dépenses sur Factures'!D483="","",'Dépenses sur Factures'!D483)</f>
        <v/>
      </c>
      <c r="E483" s="53" t="str">
        <f>IF('Dépenses sur Factures'!E483="","",'Dépenses sur Factures'!E483)</f>
        <v/>
      </c>
      <c r="F483" s="96" t="str">
        <f>IF('Dépenses sur Factures'!F483="","",'Dépenses sur Factures'!F483)</f>
        <v/>
      </c>
      <c r="G483" s="96" t="str">
        <f>IF('Dépenses sur Factures'!G483="","",'Dépenses sur Factures'!G483)</f>
        <v/>
      </c>
      <c r="H483" s="54" t="str">
        <f>IF('Dépenses sur Factures'!H483="","",'Dépenses sur Factures'!H483)</f>
        <v/>
      </c>
      <c r="I483" s="126"/>
      <c r="J483" s="129" t="str">
        <f t="shared" si="34"/>
        <v/>
      </c>
      <c r="K483" s="129" t="str">
        <f t="shared" si="35"/>
        <v/>
      </c>
      <c r="L483" s="85"/>
      <c r="M483" s="236"/>
      <c r="N483" s="87"/>
      <c r="O483" s="137" t="str">
        <f>IF(AND(OR(I483="KO",L483&lt;&gt;""),OR(I483="",J483="",K483="")),Listes!$A$52,IF(AND(L483="",I483&lt;&gt;""),Listes!$A$53,IF(AND(H483&lt;L483,N483=""),Listes!$A$54,IF(AND(K483&lt;J483,N483=""),Listes!$A$55,IF(AND(L483&lt;&gt;"",L483&lt;H483,M483=""),Listes!$A$56,IF(AND(P483="",OR(I483&lt;&gt;"",J483&lt;&gt;"",K483&lt;&gt;"")),Listes!$A$57,""))))))</f>
        <v/>
      </c>
      <c r="P483" s="133"/>
      <c r="Q483" s="84">
        <f t="shared" si="36"/>
        <v>0</v>
      </c>
      <c r="R483" s="58">
        <f t="shared" si="37"/>
        <v>0</v>
      </c>
    </row>
    <row r="484" spans="1:18" ht="20.100000000000001" customHeight="1" x14ac:dyDescent="0.25">
      <c r="A484" s="70">
        <v>478</v>
      </c>
      <c r="B484" s="53" t="str">
        <f>IF('Dépenses sur Factures'!B484="","",'Dépenses sur Factures'!B484)</f>
        <v/>
      </c>
      <c r="C484" s="53" t="str">
        <f>IF('Dépenses sur Factures'!C484="","",'Dépenses sur Factures'!C484)</f>
        <v/>
      </c>
      <c r="D484" s="53" t="str">
        <f>IF('Dépenses sur Factures'!D484="","",'Dépenses sur Factures'!D484)</f>
        <v/>
      </c>
      <c r="E484" s="53" t="str">
        <f>IF('Dépenses sur Factures'!E484="","",'Dépenses sur Factures'!E484)</f>
        <v/>
      </c>
      <c r="F484" s="96" t="str">
        <f>IF('Dépenses sur Factures'!F484="","",'Dépenses sur Factures'!F484)</f>
        <v/>
      </c>
      <c r="G484" s="96" t="str">
        <f>IF('Dépenses sur Factures'!G484="","",'Dépenses sur Factures'!G484)</f>
        <v/>
      </c>
      <c r="H484" s="54" t="str">
        <f>IF('Dépenses sur Factures'!H484="","",'Dépenses sur Factures'!H484)</f>
        <v/>
      </c>
      <c r="I484" s="126"/>
      <c r="J484" s="129" t="str">
        <f t="shared" si="34"/>
        <v/>
      </c>
      <c r="K484" s="129" t="str">
        <f t="shared" si="35"/>
        <v/>
      </c>
      <c r="L484" s="85"/>
      <c r="M484" s="236"/>
      <c r="N484" s="87"/>
      <c r="O484" s="137" t="str">
        <f>IF(AND(OR(I484="KO",L484&lt;&gt;""),OR(I484="",J484="",K484="")),Listes!$A$52,IF(AND(L484="",I484&lt;&gt;""),Listes!$A$53,IF(AND(H484&lt;L484,N484=""),Listes!$A$54,IF(AND(K484&lt;J484,N484=""),Listes!$A$55,IF(AND(L484&lt;&gt;"",L484&lt;H484,M484=""),Listes!$A$56,IF(AND(P484="",OR(I484&lt;&gt;"",J484&lt;&gt;"",K484&lt;&gt;"")),Listes!$A$57,""))))))</f>
        <v/>
      </c>
      <c r="P484" s="133"/>
      <c r="Q484" s="84">
        <f t="shared" si="36"/>
        <v>0</v>
      </c>
      <c r="R484" s="58">
        <f t="shared" si="37"/>
        <v>0</v>
      </c>
    </row>
    <row r="485" spans="1:18" ht="20.100000000000001" customHeight="1" x14ac:dyDescent="0.25">
      <c r="A485" s="70">
        <v>479</v>
      </c>
      <c r="B485" s="53" t="str">
        <f>IF('Dépenses sur Factures'!B485="","",'Dépenses sur Factures'!B485)</f>
        <v/>
      </c>
      <c r="C485" s="53" t="str">
        <f>IF('Dépenses sur Factures'!C485="","",'Dépenses sur Factures'!C485)</f>
        <v/>
      </c>
      <c r="D485" s="53" t="str">
        <f>IF('Dépenses sur Factures'!D485="","",'Dépenses sur Factures'!D485)</f>
        <v/>
      </c>
      <c r="E485" s="53" t="str">
        <f>IF('Dépenses sur Factures'!E485="","",'Dépenses sur Factures'!E485)</f>
        <v/>
      </c>
      <c r="F485" s="96" t="str">
        <f>IF('Dépenses sur Factures'!F485="","",'Dépenses sur Factures'!F485)</f>
        <v/>
      </c>
      <c r="G485" s="96" t="str">
        <f>IF('Dépenses sur Factures'!G485="","",'Dépenses sur Factures'!G485)</f>
        <v/>
      </c>
      <c r="H485" s="54" t="str">
        <f>IF('Dépenses sur Factures'!H485="","",'Dépenses sur Factures'!H485)</f>
        <v/>
      </c>
      <c r="I485" s="126"/>
      <c r="J485" s="129" t="str">
        <f t="shared" si="34"/>
        <v/>
      </c>
      <c r="K485" s="129" t="str">
        <f t="shared" si="35"/>
        <v/>
      </c>
      <c r="L485" s="85"/>
      <c r="M485" s="236"/>
      <c r="N485" s="87"/>
      <c r="O485" s="137" t="str">
        <f>IF(AND(OR(I485="KO",L485&lt;&gt;""),OR(I485="",J485="",K485="")),Listes!$A$52,IF(AND(L485="",I485&lt;&gt;""),Listes!$A$53,IF(AND(H485&lt;L485,N485=""),Listes!$A$54,IF(AND(K485&lt;J485,N485=""),Listes!$A$55,IF(AND(L485&lt;&gt;"",L485&lt;H485,M485=""),Listes!$A$56,IF(AND(P485="",OR(I485&lt;&gt;"",J485&lt;&gt;"",K485&lt;&gt;"")),Listes!$A$57,""))))))</f>
        <v/>
      </c>
      <c r="P485" s="133"/>
      <c r="Q485" s="84">
        <f t="shared" si="36"/>
        <v>0</v>
      </c>
      <c r="R485" s="58">
        <f t="shared" si="37"/>
        <v>0</v>
      </c>
    </row>
    <row r="486" spans="1:18" ht="20.100000000000001" customHeight="1" x14ac:dyDescent="0.25">
      <c r="A486" s="70">
        <v>480</v>
      </c>
      <c r="B486" s="53" t="str">
        <f>IF('Dépenses sur Factures'!B486="","",'Dépenses sur Factures'!B486)</f>
        <v/>
      </c>
      <c r="C486" s="53" t="str">
        <f>IF('Dépenses sur Factures'!C486="","",'Dépenses sur Factures'!C486)</f>
        <v/>
      </c>
      <c r="D486" s="53" t="str">
        <f>IF('Dépenses sur Factures'!D486="","",'Dépenses sur Factures'!D486)</f>
        <v/>
      </c>
      <c r="E486" s="53" t="str">
        <f>IF('Dépenses sur Factures'!E486="","",'Dépenses sur Factures'!E486)</f>
        <v/>
      </c>
      <c r="F486" s="96" t="str">
        <f>IF('Dépenses sur Factures'!F486="","",'Dépenses sur Factures'!F486)</f>
        <v/>
      </c>
      <c r="G486" s="96" t="str">
        <f>IF('Dépenses sur Factures'!G486="","",'Dépenses sur Factures'!G486)</f>
        <v/>
      </c>
      <c r="H486" s="54" t="str">
        <f>IF('Dépenses sur Factures'!H486="","",'Dépenses sur Factures'!H486)</f>
        <v/>
      </c>
      <c r="I486" s="126"/>
      <c r="J486" s="129" t="str">
        <f t="shared" si="34"/>
        <v/>
      </c>
      <c r="K486" s="129" t="str">
        <f t="shared" si="35"/>
        <v/>
      </c>
      <c r="L486" s="85"/>
      <c r="M486" s="236"/>
      <c r="N486" s="87"/>
      <c r="O486" s="137" t="str">
        <f>IF(AND(OR(I486="KO",L486&lt;&gt;""),OR(I486="",J486="",K486="")),Listes!$A$52,IF(AND(L486="",I486&lt;&gt;""),Listes!$A$53,IF(AND(H486&lt;L486,N486=""),Listes!$A$54,IF(AND(K486&lt;J486,N486=""),Listes!$A$55,IF(AND(L486&lt;&gt;"",L486&lt;H486,M486=""),Listes!$A$56,IF(AND(P486="",OR(I486&lt;&gt;"",J486&lt;&gt;"",K486&lt;&gt;"")),Listes!$A$57,""))))))</f>
        <v/>
      </c>
      <c r="P486" s="133"/>
      <c r="Q486" s="84">
        <f t="shared" si="36"/>
        <v>0</v>
      </c>
      <c r="R486" s="58">
        <f t="shared" si="37"/>
        <v>0</v>
      </c>
    </row>
    <row r="487" spans="1:18" ht="20.100000000000001" customHeight="1" x14ac:dyDescent="0.25">
      <c r="A487" s="70">
        <v>481</v>
      </c>
      <c r="B487" s="53" t="str">
        <f>IF('Dépenses sur Factures'!B487="","",'Dépenses sur Factures'!B487)</f>
        <v/>
      </c>
      <c r="C487" s="53" t="str">
        <f>IF('Dépenses sur Factures'!C487="","",'Dépenses sur Factures'!C487)</f>
        <v/>
      </c>
      <c r="D487" s="53" t="str">
        <f>IF('Dépenses sur Factures'!D487="","",'Dépenses sur Factures'!D487)</f>
        <v/>
      </c>
      <c r="E487" s="53" t="str">
        <f>IF('Dépenses sur Factures'!E487="","",'Dépenses sur Factures'!E487)</f>
        <v/>
      </c>
      <c r="F487" s="96" t="str">
        <f>IF('Dépenses sur Factures'!F487="","",'Dépenses sur Factures'!F487)</f>
        <v/>
      </c>
      <c r="G487" s="96" t="str">
        <f>IF('Dépenses sur Factures'!G487="","",'Dépenses sur Factures'!G487)</f>
        <v/>
      </c>
      <c r="H487" s="54" t="str">
        <f>IF('Dépenses sur Factures'!H487="","",'Dépenses sur Factures'!H487)</f>
        <v/>
      </c>
      <c r="I487" s="126"/>
      <c r="J487" s="129" t="str">
        <f t="shared" si="34"/>
        <v/>
      </c>
      <c r="K487" s="129" t="str">
        <f t="shared" si="35"/>
        <v/>
      </c>
      <c r="L487" s="85"/>
      <c r="M487" s="236"/>
      <c r="N487" s="87"/>
      <c r="O487" s="137" t="str">
        <f>IF(AND(OR(I487="KO",L487&lt;&gt;""),OR(I487="",J487="",K487="")),Listes!$A$52,IF(AND(L487="",I487&lt;&gt;""),Listes!$A$53,IF(AND(H487&lt;L487,N487=""),Listes!$A$54,IF(AND(K487&lt;J487,N487=""),Listes!$A$55,IF(AND(L487&lt;&gt;"",L487&lt;H487,M487=""),Listes!$A$56,IF(AND(P487="",OR(I487&lt;&gt;"",J487&lt;&gt;"",K487&lt;&gt;"")),Listes!$A$57,""))))))</f>
        <v/>
      </c>
      <c r="P487" s="133"/>
      <c r="Q487" s="84">
        <f t="shared" si="36"/>
        <v>0</v>
      </c>
      <c r="R487" s="58">
        <f t="shared" si="37"/>
        <v>0</v>
      </c>
    </row>
    <row r="488" spans="1:18" ht="20.100000000000001" customHeight="1" x14ac:dyDescent="0.25">
      <c r="A488" s="70">
        <v>482</v>
      </c>
      <c r="B488" s="53" t="str">
        <f>IF('Dépenses sur Factures'!B488="","",'Dépenses sur Factures'!B488)</f>
        <v/>
      </c>
      <c r="C488" s="53" t="str">
        <f>IF('Dépenses sur Factures'!C488="","",'Dépenses sur Factures'!C488)</f>
        <v/>
      </c>
      <c r="D488" s="53" t="str">
        <f>IF('Dépenses sur Factures'!D488="","",'Dépenses sur Factures'!D488)</f>
        <v/>
      </c>
      <c r="E488" s="53" t="str">
        <f>IF('Dépenses sur Factures'!E488="","",'Dépenses sur Factures'!E488)</f>
        <v/>
      </c>
      <c r="F488" s="96" t="str">
        <f>IF('Dépenses sur Factures'!F488="","",'Dépenses sur Factures'!F488)</f>
        <v/>
      </c>
      <c r="G488" s="96" t="str">
        <f>IF('Dépenses sur Factures'!G488="","",'Dépenses sur Factures'!G488)</f>
        <v/>
      </c>
      <c r="H488" s="54" t="str">
        <f>IF('Dépenses sur Factures'!H488="","",'Dépenses sur Factures'!H488)</f>
        <v/>
      </c>
      <c r="I488" s="126"/>
      <c r="J488" s="129" t="str">
        <f t="shared" si="34"/>
        <v/>
      </c>
      <c r="K488" s="129" t="str">
        <f t="shared" si="35"/>
        <v/>
      </c>
      <c r="L488" s="85"/>
      <c r="M488" s="236"/>
      <c r="N488" s="87"/>
      <c r="O488" s="137" t="str">
        <f>IF(AND(OR(I488="KO",L488&lt;&gt;""),OR(I488="",J488="",K488="")),Listes!$A$52,IF(AND(L488="",I488&lt;&gt;""),Listes!$A$53,IF(AND(H488&lt;L488,N488=""),Listes!$A$54,IF(AND(K488&lt;J488,N488=""),Listes!$A$55,IF(AND(L488&lt;&gt;"",L488&lt;H488,M488=""),Listes!$A$56,IF(AND(P488="",OR(I488&lt;&gt;"",J488&lt;&gt;"",K488&lt;&gt;"")),Listes!$A$57,""))))))</f>
        <v/>
      </c>
      <c r="P488" s="133"/>
      <c r="Q488" s="84">
        <f t="shared" si="36"/>
        <v>0</v>
      </c>
      <c r="R488" s="58">
        <f t="shared" si="37"/>
        <v>0</v>
      </c>
    </row>
    <row r="489" spans="1:18" ht="20.100000000000001" customHeight="1" x14ac:dyDescent="0.25">
      <c r="A489" s="70">
        <v>483</v>
      </c>
      <c r="B489" s="53" t="str">
        <f>IF('Dépenses sur Factures'!B489="","",'Dépenses sur Factures'!B489)</f>
        <v/>
      </c>
      <c r="C489" s="53" t="str">
        <f>IF('Dépenses sur Factures'!C489="","",'Dépenses sur Factures'!C489)</f>
        <v/>
      </c>
      <c r="D489" s="53" t="str">
        <f>IF('Dépenses sur Factures'!D489="","",'Dépenses sur Factures'!D489)</f>
        <v/>
      </c>
      <c r="E489" s="53" t="str">
        <f>IF('Dépenses sur Factures'!E489="","",'Dépenses sur Factures'!E489)</f>
        <v/>
      </c>
      <c r="F489" s="96" t="str">
        <f>IF('Dépenses sur Factures'!F489="","",'Dépenses sur Factures'!F489)</f>
        <v/>
      </c>
      <c r="G489" s="96" t="str">
        <f>IF('Dépenses sur Factures'!G489="","",'Dépenses sur Factures'!G489)</f>
        <v/>
      </c>
      <c r="H489" s="54" t="str">
        <f>IF('Dépenses sur Factures'!H489="","",'Dépenses sur Factures'!H489)</f>
        <v/>
      </c>
      <c r="I489" s="126"/>
      <c r="J489" s="129" t="str">
        <f t="shared" si="34"/>
        <v/>
      </c>
      <c r="K489" s="129" t="str">
        <f t="shared" si="35"/>
        <v/>
      </c>
      <c r="L489" s="85"/>
      <c r="M489" s="236"/>
      <c r="N489" s="87"/>
      <c r="O489" s="137" t="str">
        <f>IF(AND(OR(I489="KO",L489&lt;&gt;""),OR(I489="",J489="",K489="")),Listes!$A$52,IF(AND(L489="",I489&lt;&gt;""),Listes!$A$53,IF(AND(H489&lt;L489,N489=""),Listes!$A$54,IF(AND(K489&lt;J489,N489=""),Listes!$A$55,IF(AND(L489&lt;&gt;"",L489&lt;H489,M489=""),Listes!$A$56,IF(AND(P489="",OR(I489&lt;&gt;"",J489&lt;&gt;"",K489&lt;&gt;"")),Listes!$A$57,""))))))</f>
        <v/>
      </c>
      <c r="P489" s="133"/>
      <c r="Q489" s="84">
        <f t="shared" si="36"/>
        <v>0</v>
      </c>
      <c r="R489" s="58">
        <f t="shared" si="37"/>
        <v>0</v>
      </c>
    </row>
    <row r="490" spans="1:18" ht="20.100000000000001" customHeight="1" x14ac:dyDescent="0.25">
      <c r="A490" s="70">
        <v>484</v>
      </c>
      <c r="B490" s="53" t="str">
        <f>IF('Dépenses sur Factures'!B490="","",'Dépenses sur Factures'!B490)</f>
        <v/>
      </c>
      <c r="C490" s="53" t="str">
        <f>IF('Dépenses sur Factures'!C490="","",'Dépenses sur Factures'!C490)</f>
        <v/>
      </c>
      <c r="D490" s="53" t="str">
        <f>IF('Dépenses sur Factures'!D490="","",'Dépenses sur Factures'!D490)</f>
        <v/>
      </c>
      <c r="E490" s="53" t="str">
        <f>IF('Dépenses sur Factures'!E490="","",'Dépenses sur Factures'!E490)</f>
        <v/>
      </c>
      <c r="F490" s="96" t="str">
        <f>IF('Dépenses sur Factures'!F490="","",'Dépenses sur Factures'!F490)</f>
        <v/>
      </c>
      <c r="G490" s="96" t="str">
        <f>IF('Dépenses sur Factures'!G490="","",'Dépenses sur Factures'!G490)</f>
        <v/>
      </c>
      <c r="H490" s="54" t="str">
        <f>IF('Dépenses sur Factures'!H490="","",'Dépenses sur Factures'!H490)</f>
        <v/>
      </c>
      <c r="I490" s="126"/>
      <c r="J490" s="129" t="str">
        <f t="shared" si="34"/>
        <v/>
      </c>
      <c r="K490" s="129" t="str">
        <f t="shared" si="35"/>
        <v/>
      </c>
      <c r="L490" s="85"/>
      <c r="M490" s="236"/>
      <c r="N490" s="87"/>
      <c r="O490" s="137" t="str">
        <f>IF(AND(OR(I490="KO",L490&lt;&gt;""),OR(I490="",J490="",K490="")),Listes!$A$52,IF(AND(L490="",I490&lt;&gt;""),Listes!$A$53,IF(AND(H490&lt;L490,N490=""),Listes!$A$54,IF(AND(K490&lt;J490,N490=""),Listes!$A$55,IF(AND(L490&lt;&gt;"",L490&lt;H490,M490=""),Listes!$A$56,IF(AND(P490="",OR(I490&lt;&gt;"",J490&lt;&gt;"",K490&lt;&gt;"")),Listes!$A$57,""))))))</f>
        <v/>
      </c>
      <c r="P490" s="133"/>
      <c r="Q490" s="84">
        <f t="shared" si="36"/>
        <v>0</v>
      </c>
      <c r="R490" s="58">
        <f t="shared" si="37"/>
        <v>0</v>
      </c>
    </row>
    <row r="491" spans="1:18" ht="20.100000000000001" customHeight="1" x14ac:dyDescent="0.25">
      <c r="A491" s="70">
        <v>485</v>
      </c>
      <c r="B491" s="53" t="str">
        <f>IF('Dépenses sur Factures'!B491="","",'Dépenses sur Factures'!B491)</f>
        <v/>
      </c>
      <c r="C491" s="53" t="str">
        <f>IF('Dépenses sur Factures'!C491="","",'Dépenses sur Factures'!C491)</f>
        <v/>
      </c>
      <c r="D491" s="53" t="str">
        <f>IF('Dépenses sur Factures'!D491="","",'Dépenses sur Factures'!D491)</f>
        <v/>
      </c>
      <c r="E491" s="53" t="str">
        <f>IF('Dépenses sur Factures'!E491="","",'Dépenses sur Factures'!E491)</f>
        <v/>
      </c>
      <c r="F491" s="96" t="str">
        <f>IF('Dépenses sur Factures'!F491="","",'Dépenses sur Factures'!F491)</f>
        <v/>
      </c>
      <c r="G491" s="96" t="str">
        <f>IF('Dépenses sur Factures'!G491="","",'Dépenses sur Factures'!G491)</f>
        <v/>
      </c>
      <c r="H491" s="54" t="str">
        <f>IF('Dépenses sur Factures'!H491="","",'Dépenses sur Factures'!H491)</f>
        <v/>
      </c>
      <c r="I491" s="126"/>
      <c r="J491" s="129" t="str">
        <f t="shared" si="34"/>
        <v/>
      </c>
      <c r="K491" s="129" t="str">
        <f t="shared" si="35"/>
        <v/>
      </c>
      <c r="L491" s="85"/>
      <c r="M491" s="236"/>
      <c r="N491" s="87"/>
      <c r="O491" s="137" t="str">
        <f>IF(AND(OR(I491="KO",L491&lt;&gt;""),OR(I491="",J491="",K491="")),Listes!$A$52,IF(AND(L491="",I491&lt;&gt;""),Listes!$A$53,IF(AND(H491&lt;L491,N491=""),Listes!$A$54,IF(AND(K491&lt;J491,N491=""),Listes!$A$55,IF(AND(L491&lt;&gt;"",L491&lt;H491,M491=""),Listes!$A$56,IF(AND(P491="",OR(I491&lt;&gt;"",J491&lt;&gt;"",K491&lt;&gt;"")),Listes!$A$57,""))))))</f>
        <v/>
      </c>
      <c r="P491" s="133"/>
      <c r="Q491" s="84">
        <f t="shared" si="36"/>
        <v>0</v>
      </c>
      <c r="R491" s="58">
        <f t="shared" si="37"/>
        <v>0</v>
      </c>
    </row>
    <row r="492" spans="1:18" ht="20.100000000000001" customHeight="1" x14ac:dyDescent="0.25">
      <c r="A492" s="70">
        <v>486</v>
      </c>
      <c r="B492" s="53" t="str">
        <f>IF('Dépenses sur Factures'!B492="","",'Dépenses sur Factures'!B492)</f>
        <v/>
      </c>
      <c r="C492" s="53" t="str">
        <f>IF('Dépenses sur Factures'!C492="","",'Dépenses sur Factures'!C492)</f>
        <v/>
      </c>
      <c r="D492" s="53" t="str">
        <f>IF('Dépenses sur Factures'!D492="","",'Dépenses sur Factures'!D492)</f>
        <v/>
      </c>
      <c r="E492" s="53" t="str">
        <f>IF('Dépenses sur Factures'!E492="","",'Dépenses sur Factures'!E492)</f>
        <v/>
      </c>
      <c r="F492" s="96" t="str">
        <f>IF('Dépenses sur Factures'!F492="","",'Dépenses sur Factures'!F492)</f>
        <v/>
      </c>
      <c r="G492" s="96" t="str">
        <f>IF('Dépenses sur Factures'!G492="","",'Dépenses sur Factures'!G492)</f>
        <v/>
      </c>
      <c r="H492" s="54" t="str">
        <f>IF('Dépenses sur Factures'!H492="","",'Dépenses sur Factures'!H492)</f>
        <v/>
      </c>
      <c r="I492" s="126"/>
      <c r="J492" s="129" t="str">
        <f t="shared" si="34"/>
        <v/>
      </c>
      <c r="K492" s="129" t="str">
        <f t="shared" si="35"/>
        <v/>
      </c>
      <c r="L492" s="85"/>
      <c r="M492" s="236"/>
      <c r="N492" s="87"/>
      <c r="O492" s="137" t="str">
        <f>IF(AND(OR(I492="KO",L492&lt;&gt;""),OR(I492="",J492="",K492="")),Listes!$A$52,IF(AND(L492="",I492&lt;&gt;""),Listes!$A$53,IF(AND(H492&lt;L492,N492=""),Listes!$A$54,IF(AND(K492&lt;J492,N492=""),Listes!$A$55,IF(AND(L492&lt;&gt;"",L492&lt;H492,M492=""),Listes!$A$56,IF(AND(P492="",OR(I492&lt;&gt;"",J492&lt;&gt;"",K492&lt;&gt;"")),Listes!$A$57,""))))))</f>
        <v/>
      </c>
      <c r="P492" s="133"/>
      <c r="Q492" s="84">
        <f t="shared" si="36"/>
        <v>0</v>
      </c>
      <c r="R492" s="58">
        <f t="shared" si="37"/>
        <v>0</v>
      </c>
    </row>
    <row r="493" spans="1:18" ht="20.100000000000001" customHeight="1" x14ac:dyDescent="0.25">
      <c r="A493" s="70">
        <v>487</v>
      </c>
      <c r="B493" s="53" t="str">
        <f>IF('Dépenses sur Factures'!B493="","",'Dépenses sur Factures'!B493)</f>
        <v/>
      </c>
      <c r="C493" s="53" t="str">
        <f>IF('Dépenses sur Factures'!C493="","",'Dépenses sur Factures'!C493)</f>
        <v/>
      </c>
      <c r="D493" s="53" t="str">
        <f>IF('Dépenses sur Factures'!D493="","",'Dépenses sur Factures'!D493)</f>
        <v/>
      </c>
      <c r="E493" s="53" t="str">
        <f>IF('Dépenses sur Factures'!E493="","",'Dépenses sur Factures'!E493)</f>
        <v/>
      </c>
      <c r="F493" s="96" t="str">
        <f>IF('Dépenses sur Factures'!F493="","",'Dépenses sur Factures'!F493)</f>
        <v/>
      </c>
      <c r="G493" s="96" t="str">
        <f>IF('Dépenses sur Factures'!G493="","",'Dépenses sur Factures'!G493)</f>
        <v/>
      </c>
      <c r="H493" s="54" t="str">
        <f>IF('Dépenses sur Factures'!H493="","",'Dépenses sur Factures'!H493)</f>
        <v/>
      </c>
      <c r="I493" s="126"/>
      <c r="J493" s="129" t="str">
        <f t="shared" si="34"/>
        <v/>
      </c>
      <c r="K493" s="129" t="str">
        <f t="shared" si="35"/>
        <v/>
      </c>
      <c r="L493" s="85"/>
      <c r="M493" s="236"/>
      <c r="N493" s="87"/>
      <c r="O493" s="137" t="str">
        <f>IF(AND(OR(I493="KO",L493&lt;&gt;""),OR(I493="",J493="",K493="")),Listes!$A$52,IF(AND(L493="",I493&lt;&gt;""),Listes!$A$53,IF(AND(H493&lt;L493,N493=""),Listes!$A$54,IF(AND(K493&lt;J493,N493=""),Listes!$A$55,IF(AND(L493&lt;&gt;"",L493&lt;H493,M493=""),Listes!$A$56,IF(AND(P493="",OR(I493&lt;&gt;"",J493&lt;&gt;"",K493&lt;&gt;"")),Listes!$A$57,""))))))</f>
        <v/>
      </c>
      <c r="P493" s="133"/>
      <c r="Q493" s="84">
        <f t="shared" si="36"/>
        <v>0</v>
      </c>
      <c r="R493" s="58">
        <f t="shared" si="37"/>
        <v>0</v>
      </c>
    </row>
    <row r="494" spans="1:18" ht="20.100000000000001" customHeight="1" x14ac:dyDescent="0.25">
      <c r="A494" s="70">
        <v>488</v>
      </c>
      <c r="B494" s="53" t="str">
        <f>IF('Dépenses sur Factures'!B494="","",'Dépenses sur Factures'!B494)</f>
        <v/>
      </c>
      <c r="C494" s="53" t="str">
        <f>IF('Dépenses sur Factures'!C494="","",'Dépenses sur Factures'!C494)</f>
        <v/>
      </c>
      <c r="D494" s="53" t="str">
        <f>IF('Dépenses sur Factures'!D494="","",'Dépenses sur Factures'!D494)</f>
        <v/>
      </c>
      <c r="E494" s="53" t="str">
        <f>IF('Dépenses sur Factures'!E494="","",'Dépenses sur Factures'!E494)</f>
        <v/>
      </c>
      <c r="F494" s="96" t="str">
        <f>IF('Dépenses sur Factures'!F494="","",'Dépenses sur Factures'!F494)</f>
        <v/>
      </c>
      <c r="G494" s="96" t="str">
        <f>IF('Dépenses sur Factures'!G494="","",'Dépenses sur Factures'!G494)</f>
        <v/>
      </c>
      <c r="H494" s="54" t="str">
        <f>IF('Dépenses sur Factures'!H494="","",'Dépenses sur Factures'!H494)</f>
        <v/>
      </c>
      <c r="I494" s="126"/>
      <c r="J494" s="129" t="str">
        <f t="shared" si="34"/>
        <v/>
      </c>
      <c r="K494" s="129" t="str">
        <f t="shared" si="35"/>
        <v/>
      </c>
      <c r="L494" s="85"/>
      <c r="M494" s="236"/>
      <c r="N494" s="87"/>
      <c r="O494" s="137" t="str">
        <f>IF(AND(OR(I494="KO",L494&lt;&gt;""),OR(I494="",J494="",K494="")),Listes!$A$52,IF(AND(L494="",I494&lt;&gt;""),Listes!$A$53,IF(AND(H494&lt;L494,N494=""),Listes!$A$54,IF(AND(K494&lt;J494,N494=""),Listes!$A$55,IF(AND(L494&lt;&gt;"",L494&lt;H494,M494=""),Listes!$A$56,IF(AND(P494="",OR(I494&lt;&gt;"",J494&lt;&gt;"",K494&lt;&gt;"")),Listes!$A$57,""))))))</f>
        <v/>
      </c>
      <c r="P494" s="133"/>
      <c r="Q494" s="84">
        <f t="shared" si="36"/>
        <v>0</v>
      </c>
      <c r="R494" s="58">
        <f t="shared" si="37"/>
        <v>0</v>
      </c>
    </row>
    <row r="495" spans="1:18" ht="20.100000000000001" customHeight="1" x14ac:dyDescent="0.25">
      <c r="A495" s="70">
        <v>489</v>
      </c>
      <c r="B495" s="53" t="str">
        <f>IF('Dépenses sur Factures'!B495="","",'Dépenses sur Factures'!B495)</f>
        <v/>
      </c>
      <c r="C495" s="53" t="str">
        <f>IF('Dépenses sur Factures'!C495="","",'Dépenses sur Factures'!C495)</f>
        <v/>
      </c>
      <c r="D495" s="53" t="str">
        <f>IF('Dépenses sur Factures'!D495="","",'Dépenses sur Factures'!D495)</f>
        <v/>
      </c>
      <c r="E495" s="53" t="str">
        <f>IF('Dépenses sur Factures'!E495="","",'Dépenses sur Factures'!E495)</f>
        <v/>
      </c>
      <c r="F495" s="96" t="str">
        <f>IF('Dépenses sur Factures'!F495="","",'Dépenses sur Factures'!F495)</f>
        <v/>
      </c>
      <c r="G495" s="96" t="str">
        <f>IF('Dépenses sur Factures'!G495="","",'Dépenses sur Factures'!G495)</f>
        <v/>
      </c>
      <c r="H495" s="54" t="str">
        <f>IF('Dépenses sur Factures'!H495="","",'Dépenses sur Factures'!H495)</f>
        <v/>
      </c>
      <c r="I495" s="126"/>
      <c r="J495" s="129" t="str">
        <f t="shared" si="34"/>
        <v/>
      </c>
      <c r="K495" s="129" t="str">
        <f t="shared" si="35"/>
        <v/>
      </c>
      <c r="L495" s="85"/>
      <c r="M495" s="236"/>
      <c r="N495" s="87"/>
      <c r="O495" s="137" t="str">
        <f>IF(AND(OR(I495="KO",L495&lt;&gt;""),OR(I495="",J495="",K495="")),Listes!$A$52,IF(AND(L495="",I495&lt;&gt;""),Listes!$A$53,IF(AND(H495&lt;L495,N495=""),Listes!$A$54,IF(AND(K495&lt;J495,N495=""),Listes!$A$55,IF(AND(L495&lt;&gt;"",L495&lt;H495,M495=""),Listes!$A$56,IF(AND(P495="",OR(I495&lt;&gt;"",J495&lt;&gt;"",K495&lt;&gt;"")),Listes!$A$57,""))))))</f>
        <v/>
      </c>
      <c r="P495" s="133"/>
      <c r="Q495" s="84">
        <f t="shared" si="36"/>
        <v>0</v>
      </c>
      <c r="R495" s="58">
        <f t="shared" si="37"/>
        <v>0</v>
      </c>
    </row>
    <row r="496" spans="1:18" ht="20.100000000000001" customHeight="1" x14ac:dyDescent="0.25">
      <c r="A496" s="70">
        <v>490</v>
      </c>
      <c r="B496" s="53" t="str">
        <f>IF('Dépenses sur Factures'!B496="","",'Dépenses sur Factures'!B496)</f>
        <v/>
      </c>
      <c r="C496" s="53" t="str">
        <f>IF('Dépenses sur Factures'!C496="","",'Dépenses sur Factures'!C496)</f>
        <v/>
      </c>
      <c r="D496" s="53" t="str">
        <f>IF('Dépenses sur Factures'!D496="","",'Dépenses sur Factures'!D496)</f>
        <v/>
      </c>
      <c r="E496" s="53" t="str">
        <f>IF('Dépenses sur Factures'!E496="","",'Dépenses sur Factures'!E496)</f>
        <v/>
      </c>
      <c r="F496" s="96" t="str">
        <f>IF('Dépenses sur Factures'!F496="","",'Dépenses sur Factures'!F496)</f>
        <v/>
      </c>
      <c r="G496" s="96" t="str">
        <f>IF('Dépenses sur Factures'!G496="","",'Dépenses sur Factures'!G496)</f>
        <v/>
      </c>
      <c r="H496" s="54" t="str">
        <f>IF('Dépenses sur Factures'!H496="","",'Dépenses sur Factures'!H496)</f>
        <v/>
      </c>
      <c r="I496" s="126"/>
      <c r="J496" s="129" t="str">
        <f t="shared" si="34"/>
        <v/>
      </c>
      <c r="K496" s="129" t="str">
        <f t="shared" si="35"/>
        <v/>
      </c>
      <c r="L496" s="85"/>
      <c r="M496" s="236"/>
      <c r="N496" s="87"/>
      <c r="O496" s="137" t="str">
        <f>IF(AND(OR(I496="KO",L496&lt;&gt;""),OR(I496="",J496="",K496="")),Listes!$A$52,IF(AND(L496="",I496&lt;&gt;""),Listes!$A$53,IF(AND(H496&lt;L496,N496=""),Listes!$A$54,IF(AND(K496&lt;J496,N496=""),Listes!$A$55,IF(AND(L496&lt;&gt;"",L496&lt;H496,M496=""),Listes!$A$56,IF(AND(P496="",OR(I496&lt;&gt;"",J496&lt;&gt;"",K496&lt;&gt;"")),Listes!$A$57,""))))))</f>
        <v/>
      </c>
      <c r="P496" s="133"/>
      <c r="Q496" s="84">
        <f t="shared" si="36"/>
        <v>0</v>
      </c>
      <c r="R496" s="58">
        <f t="shared" si="37"/>
        <v>0</v>
      </c>
    </row>
    <row r="497" spans="1:18" ht="20.100000000000001" customHeight="1" x14ac:dyDescent="0.25">
      <c r="A497" s="70">
        <v>491</v>
      </c>
      <c r="B497" s="53" t="str">
        <f>IF('Dépenses sur Factures'!B497="","",'Dépenses sur Factures'!B497)</f>
        <v/>
      </c>
      <c r="C497" s="53" t="str">
        <f>IF('Dépenses sur Factures'!C497="","",'Dépenses sur Factures'!C497)</f>
        <v/>
      </c>
      <c r="D497" s="53" t="str">
        <f>IF('Dépenses sur Factures'!D497="","",'Dépenses sur Factures'!D497)</f>
        <v/>
      </c>
      <c r="E497" s="53" t="str">
        <f>IF('Dépenses sur Factures'!E497="","",'Dépenses sur Factures'!E497)</f>
        <v/>
      </c>
      <c r="F497" s="96" t="str">
        <f>IF('Dépenses sur Factures'!F497="","",'Dépenses sur Factures'!F497)</f>
        <v/>
      </c>
      <c r="G497" s="96" t="str">
        <f>IF('Dépenses sur Factures'!G497="","",'Dépenses sur Factures'!G497)</f>
        <v/>
      </c>
      <c r="H497" s="54" t="str">
        <f>IF('Dépenses sur Factures'!H497="","",'Dépenses sur Factures'!H497)</f>
        <v/>
      </c>
      <c r="I497" s="126"/>
      <c r="J497" s="129" t="str">
        <f t="shared" si="34"/>
        <v/>
      </c>
      <c r="K497" s="129" t="str">
        <f t="shared" si="35"/>
        <v/>
      </c>
      <c r="L497" s="85"/>
      <c r="M497" s="236"/>
      <c r="N497" s="87"/>
      <c r="O497" s="137" t="str">
        <f>IF(AND(OR(I497="KO",L497&lt;&gt;""),OR(I497="",J497="",K497="")),Listes!$A$52,IF(AND(L497="",I497&lt;&gt;""),Listes!$A$53,IF(AND(H497&lt;L497,N497=""),Listes!$A$54,IF(AND(K497&lt;J497,N497=""),Listes!$A$55,IF(AND(L497&lt;&gt;"",L497&lt;H497,M497=""),Listes!$A$56,IF(AND(P497="",OR(I497&lt;&gt;"",J497&lt;&gt;"",K497&lt;&gt;"")),Listes!$A$57,""))))))</f>
        <v/>
      </c>
      <c r="P497" s="133"/>
      <c r="Q497" s="84">
        <f t="shared" si="36"/>
        <v>0</v>
      </c>
      <c r="R497" s="58">
        <f t="shared" si="37"/>
        <v>0</v>
      </c>
    </row>
    <row r="498" spans="1:18" ht="20.100000000000001" customHeight="1" x14ac:dyDescent="0.25">
      <c r="A498" s="70">
        <v>492</v>
      </c>
      <c r="B498" s="53" t="str">
        <f>IF('Dépenses sur Factures'!B498="","",'Dépenses sur Factures'!B498)</f>
        <v/>
      </c>
      <c r="C498" s="53" t="str">
        <f>IF('Dépenses sur Factures'!C498="","",'Dépenses sur Factures'!C498)</f>
        <v/>
      </c>
      <c r="D498" s="53" t="str">
        <f>IF('Dépenses sur Factures'!D498="","",'Dépenses sur Factures'!D498)</f>
        <v/>
      </c>
      <c r="E498" s="53" t="str">
        <f>IF('Dépenses sur Factures'!E498="","",'Dépenses sur Factures'!E498)</f>
        <v/>
      </c>
      <c r="F498" s="96" t="str">
        <f>IF('Dépenses sur Factures'!F498="","",'Dépenses sur Factures'!F498)</f>
        <v/>
      </c>
      <c r="G498" s="96" t="str">
        <f>IF('Dépenses sur Factures'!G498="","",'Dépenses sur Factures'!G498)</f>
        <v/>
      </c>
      <c r="H498" s="54" t="str">
        <f>IF('Dépenses sur Factures'!H498="","",'Dépenses sur Factures'!H498)</f>
        <v/>
      </c>
      <c r="I498" s="126"/>
      <c r="J498" s="129" t="str">
        <f t="shared" si="34"/>
        <v/>
      </c>
      <c r="K498" s="129" t="str">
        <f t="shared" si="35"/>
        <v/>
      </c>
      <c r="L498" s="85"/>
      <c r="M498" s="236"/>
      <c r="N498" s="87"/>
      <c r="O498" s="137" t="str">
        <f>IF(AND(OR(I498="KO",L498&lt;&gt;""),OR(I498="",J498="",K498="")),Listes!$A$52,IF(AND(L498="",I498&lt;&gt;""),Listes!$A$53,IF(AND(H498&lt;L498,N498=""),Listes!$A$54,IF(AND(K498&lt;J498,N498=""),Listes!$A$55,IF(AND(L498&lt;&gt;"",L498&lt;H498,M498=""),Listes!$A$56,IF(AND(P498="",OR(I498&lt;&gt;"",J498&lt;&gt;"",K498&lt;&gt;"")),Listes!$A$57,""))))))</f>
        <v/>
      </c>
      <c r="P498" s="133"/>
      <c r="Q498" s="84">
        <f t="shared" si="36"/>
        <v>0</v>
      </c>
      <c r="R498" s="58">
        <f t="shared" si="37"/>
        <v>0</v>
      </c>
    </row>
    <row r="499" spans="1:18" ht="20.100000000000001" customHeight="1" x14ac:dyDescent="0.25">
      <c r="A499" s="70">
        <v>493</v>
      </c>
      <c r="B499" s="53" t="str">
        <f>IF('Dépenses sur Factures'!B499="","",'Dépenses sur Factures'!B499)</f>
        <v/>
      </c>
      <c r="C499" s="53" t="str">
        <f>IF('Dépenses sur Factures'!C499="","",'Dépenses sur Factures'!C499)</f>
        <v/>
      </c>
      <c r="D499" s="53" t="str">
        <f>IF('Dépenses sur Factures'!D499="","",'Dépenses sur Factures'!D499)</f>
        <v/>
      </c>
      <c r="E499" s="53" t="str">
        <f>IF('Dépenses sur Factures'!E499="","",'Dépenses sur Factures'!E499)</f>
        <v/>
      </c>
      <c r="F499" s="96" t="str">
        <f>IF('Dépenses sur Factures'!F499="","",'Dépenses sur Factures'!F499)</f>
        <v/>
      </c>
      <c r="G499" s="96" t="str">
        <f>IF('Dépenses sur Factures'!G499="","",'Dépenses sur Factures'!G499)</f>
        <v/>
      </c>
      <c r="H499" s="54" t="str">
        <f>IF('Dépenses sur Factures'!H499="","",'Dépenses sur Factures'!H499)</f>
        <v/>
      </c>
      <c r="I499" s="126"/>
      <c r="J499" s="129" t="str">
        <f t="shared" si="34"/>
        <v/>
      </c>
      <c r="K499" s="129" t="str">
        <f t="shared" si="35"/>
        <v/>
      </c>
      <c r="L499" s="85"/>
      <c r="M499" s="236"/>
      <c r="N499" s="87"/>
      <c r="O499" s="137" t="str">
        <f>IF(AND(OR(I499="KO",L499&lt;&gt;""),OR(I499="",J499="",K499="")),Listes!$A$52,IF(AND(L499="",I499&lt;&gt;""),Listes!$A$53,IF(AND(H499&lt;L499,N499=""),Listes!$A$54,IF(AND(K499&lt;J499,N499=""),Listes!$A$55,IF(AND(L499&lt;&gt;"",L499&lt;H499,M499=""),Listes!$A$56,IF(AND(P499="",OR(I499&lt;&gt;"",J499&lt;&gt;"",K499&lt;&gt;"")),Listes!$A$57,""))))))</f>
        <v/>
      </c>
      <c r="P499" s="133"/>
      <c r="Q499" s="84">
        <f t="shared" si="36"/>
        <v>0</v>
      </c>
      <c r="R499" s="58">
        <f t="shared" si="37"/>
        <v>0</v>
      </c>
    </row>
    <row r="500" spans="1:18" ht="20.100000000000001" customHeight="1" x14ac:dyDescent="0.25">
      <c r="A500" s="70">
        <v>494</v>
      </c>
      <c r="B500" s="53" t="str">
        <f>IF('Dépenses sur Factures'!B500="","",'Dépenses sur Factures'!B500)</f>
        <v/>
      </c>
      <c r="C500" s="53" t="str">
        <f>IF('Dépenses sur Factures'!C500="","",'Dépenses sur Factures'!C500)</f>
        <v/>
      </c>
      <c r="D500" s="53" t="str">
        <f>IF('Dépenses sur Factures'!D500="","",'Dépenses sur Factures'!D500)</f>
        <v/>
      </c>
      <c r="E500" s="53" t="str">
        <f>IF('Dépenses sur Factures'!E500="","",'Dépenses sur Factures'!E500)</f>
        <v/>
      </c>
      <c r="F500" s="96" t="str">
        <f>IF('Dépenses sur Factures'!F500="","",'Dépenses sur Factures'!F500)</f>
        <v/>
      </c>
      <c r="G500" s="96" t="str">
        <f>IF('Dépenses sur Factures'!G500="","",'Dépenses sur Factures'!G500)</f>
        <v/>
      </c>
      <c r="H500" s="54" t="str">
        <f>IF('Dépenses sur Factures'!H500="","",'Dépenses sur Factures'!H500)</f>
        <v/>
      </c>
      <c r="I500" s="126"/>
      <c r="J500" s="129" t="str">
        <f t="shared" si="34"/>
        <v/>
      </c>
      <c r="K500" s="129" t="str">
        <f t="shared" si="35"/>
        <v/>
      </c>
      <c r="L500" s="85"/>
      <c r="M500" s="236"/>
      <c r="N500" s="87"/>
      <c r="O500" s="137" t="str">
        <f>IF(AND(OR(I500="KO",L500&lt;&gt;""),OR(I500="",J500="",K500="")),Listes!$A$52,IF(AND(L500="",I500&lt;&gt;""),Listes!$A$53,IF(AND(H500&lt;L500,N500=""),Listes!$A$54,IF(AND(K500&lt;J500,N500=""),Listes!$A$55,IF(AND(L500&lt;&gt;"",L500&lt;H500,M500=""),Listes!$A$56,IF(AND(P500="",OR(I500&lt;&gt;"",J500&lt;&gt;"",K500&lt;&gt;"")),Listes!$A$57,""))))))</f>
        <v/>
      </c>
      <c r="P500" s="133"/>
      <c r="Q500" s="84">
        <f t="shared" si="36"/>
        <v>0</v>
      </c>
      <c r="R500" s="58">
        <f t="shared" si="37"/>
        <v>0</v>
      </c>
    </row>
    <row r="501" spans="1:18" ht="20.100000000000001" customHeight="1" x14ac:dyDescent="0.25">
      <c r="A501" s="70">
        <v>495</v>
      </c>
      <c r="B501" s="53" t="str">
        <f>IF('Dépenses sur Factures'!B501="","",'Dépenses sur Factures'!B501)</f>
        <v/>
      </c>
      <c r="C501" s="53" t="str">
        <f>IF('Dépenses sur Factures'!C501="","",'Dépenses sur Factures'!C501)</f>
        <v/>
      </c>
      <c r="D501" s="53" t="str">
        <f>IF('Dépenses sur Factures'!D501="","",'Dépenses sur Factures'!D501)</f>
        <v/>
      </c>
      <c r="E501" s="53" t="str">
        <f>IF('Dépenses sur Factures'!E501="","",'Dépenses sur Factures'!E501)</f>
        <v/>
      </c>
      <c r="F501" s="96" t="str">
        <f>IF('Dépenses sur Factures'!F501="","",'Dépenses sur Factures'!F501)</f>
        <v/>
      </c>
      <c r="G501" s="96" t="str">
        <f>IF('Dépenses sur Factures'!G501="","",'Dépenses sur Factures'!G501)</f>
        <v/>
      </c>
      <c r="H501" s="54" t="str">
        <f>IF('Dépenses sur Factures'!H501="","",'Dépenses sur Factures'!H501)</f>
        <v/>
      </c>
      <c r="I501" s="126"/>
      <c r="J501" s="129" t="str">
        <f t="shared" si="34"/>
        <v/>
      </c>
      <c r="K501" s="129" t="str">
        <f t="shared" si="35"/>
        <v/>
      </c>
      <c r="L501" s="85"/>
      <c r="M501" s="236"/>
      <c r="N501" s="87"/>
      <c r="O501" s="137" t="str">
        <f>IF(AND(OR(I501="KO",L501&lt;&gt;""),OR(I501="",J501="",K501="")),Listes!$A$52,IF(AND(L501="",I501&lt;&gt;""),Listes!$A$53,IF(AND(H501&lt;L501,N501=""),Listes!$A$54,IF(AND(K501&lt;J501,N501=""),Listes!$A$55,IF(AND(L501&lt;&gt;"",L501&lt;H501,M501=""),Listes!$A$56,IF(AND(P501="",OR(I501&lt;&gt;"",J501&lt;&gt;"",K501&lt;&gt;"")),Listes!$A$57,""))))))</f>
        <v/>
      </c>
      <c r="P501" s="133"/>
      <c r="Q501" s="84">
        <f t="shared" si="36"/>
        <v>0</v>
      </c>
      <c r="R501" s="58">
        <f t="shared" si="37"/>
        <v>0</v>
      </c>
    </row>
    <row r="502" spans="1:18" ht="20.100000000000001" customHeight="1" x14ac:dyDescent="0.25">
      <c r="A502" s="70">
        <v>496</v>
      </c>
      <c r="B502" s="53" t="str">
        <f>IF('Dépenses sur Factures'!B502="","",'Dépenses sur Factures'!B502)</f>
        <v/>
      </c>
      <c r="C502" s="53" t="str">
        <f>IF('Dépenses sur Factures'!C502="","",'Dépenses sur Factures'!C502)</f>
        <v/>
      </c>
      <c r="D502" s="53" t="str">
        <f>IF('Dépenses sur Factures'!D502="","",'Dépenses sur Factures'!D502)</f>
        <v/>
      </c>
      <c r="E502" s="53" t="str">
        <f>IF('Dépenses sur Factures'!E502="","",'Dépenses sur Factures'!E502)</f>
        <v/>
      </c>
      <c r="F502" s="96" t="str">
        <f>IF('Dépenses sur Factures'!F502="","",'Dépenses sur Factures'!F502)</f>
        <v/>
      </c>
      <c r="G502" s="96" t="str">
        <f>IF('Dépenses sur Factures'!G502="","",'Dépenses sur Factures'!G502)</f>
        <v/>
      </c>
      <c r="H502" s="54" t="str">
        <f>IF('Dépenses sur Factures'!H502="","",'Dépenses sur Factures'!H502)</f>
        <v/>
      </c>
      <c r="I502" s="126"/>
      <c r="J502" s="129" t="str">
        <f t="shared" si="34"/>
        <v/>
      </c>
      <c r="K502" s="129" t="str">
        <f t="shared" si="35"/>
        <v/>
      </c>
      <c r="L502" s="85"/>
      <c r="M502" s="236"/>
      <c r="N502" s="87"/>
      <c r="O502" s="137" t="str">
        <f>IF(AND(OR(I502="KO",L502&lt;&gt;""),OR(I502="",J502="",K502="")),Listes!$A$52,IF(AND(L502="",I502&lt;&gt;""),Listes!$A$53,IF(AND(H502&lt;L502,N502=""),Listes!$A$54,IF(AND(K502&lt;J502,N502=""),Listes!$A$55,IF(AND(L502&lt;&gt;"",L502&lt;H502,M502=""),Listes!$A$56,IF(AND(P502="",OR(I502&lt;&gt;"",J502&lt;&gt;"",K502&lt;&gt;"")),Listes!$A$57,""))))))</f>
        <v/>
      </c>
      <c r="P502" s="133"/>
      <c r="Q502" s="84">
        <f t="shared" si="36"/>
        <v>0</v>
      </c>
      <c r="R502" s="58">
        <f t="shared" si="37"/>
        <v>0</v>
      </c>
    </row>
    <row r="503" spans="1:18" ht="20.100000000000001" customHeight="1" x14ac:dyDescent="0.25">
      <c r="A503" s="70">
        <v>497</v>
      </c>
      <c r="B503" s="53" t="str">
        <f>IF('Dépenses sur Factures'!B503="","",'Dépenses sur Factures'!B503)</f>
        <v/>
      </c>
      <c r="C503" s="53" t="str">
        <f>IF('Dépenses sur Factures'!C503="","",'Dépenses sur Factures'!C503)</f>
        <v/>
      </c>
      <c r="D503" s="53" t="str">
        <f>IF('Dépenses sur Factures'!D503="","",'Dépenses sur Factures'!D503)</f>
        <v/>
      </c>
      <c r="E503" s="53" t="str">
        <f>IF('Dépenses sur Factures'!E503="","",'Dépenses sur Factures'!E503)</f>
        <v/>
      </c>
      <c r="F503" s="96" t="str">
        <f>IF('Dépenses sur Factures'!F503="","",'Dépenses sur Factures'!F503)</f>
        <v/>
      </c>
      <c r="G503" s="96" t="str">
        <f>IF('Dépenses sur Factures'!G503="","",'Dépenses sur Factures'!G503)</f>
        <v/>
      </c>
      <c r="H503" s="54" t="str">
        <f>IF('Dépenses sur Factures'!H503="","",'Dépenses sur Factures'!H503)</f>
        <v/>
      </c>
      <c r="I503" s="126"/>
      <c r="J503" s="129" t="str">
        <f t="shared" si="34"/>
        <v/>
      </c>
      <c r="K503" s="129" t="str">
        <f t="shared" si="35"/>
        <v/>
      </c>
      <c r="L503" s="85"/>
      <c r="M503" s="236"/>
      <c r="N503" s="87"/>
      <c r="O503" s="137" t="str">
        <f>IF(AND(OR(I503="KO",L503&lt;&gt;""),OR(I503="",J503="",K503="")),Listes!$A$52,IF(AND(L503="",I503&lt;&gt;""),Listes!$A$53,IF(AND(H503&lt;L503,N503=""),Listes!$A$54,IF(AND(K503&lt;J503,N503=""),Listes!$A$55,IF(AND(L503&lt;&gt;"",L503&lt;H503,M503=""),Listes!$A$56,IF(AND(P503="",OR(I503&lt;&gt;"",J503&lt;&gt;"",K503&lt;&gt;"")),Listes!$A$57,""))))))</f>
        <v/>
      </c>
      <c r="P503" s="133"/>
      <c r="Q503" s="84">
        <f t="shared" si="36"/>
        <v>0</v>
      </c>
      <c r="R503" s="58">
        <f t="shared" si="37"/>
        <v>0</v>
      </c>
    </row>
    <row r="504" spans="1:18" ht="20.100000000000001" customHeight="1" x14ac:dyDescent="0.25">
      <c r="A504" s="70">
        <v>498</v>
      </c>
      <c r="B504" s="53" t="str">
        <f>IF('Dépenses sur Factures'!B504="","",'Dépenses sur Factures'!B504)</f>
        <v/>
      </c>
      <c r="C504" s="53" t="str">
        <f>IF('Dépenses sur Factures'!C504="","",'Dépenses sur Factures'!C504)</f>
        <v/>
      </c>
      <c r="D504" s="53" t="str">
        <f>IF('Dépenses sur Factures'!D504="","",'Dépenses sur Factures'!D504)</f>
        <v/>
      </c>
      <c r="E504" s="53" t="str">
        <f>IF('Dépenses sur Factures'!E504="","",'Dépenses sur Factures'!E504)</f>
        <v/>
      </c>
      <c r="F504" s="96" t="str">
        <f>IF('Dépenses sur Factures'!F504="","",'Dépenses sur Factures'!F504)</f>
        <v/>
      </c>
      <c r="G504" s="96" t="str">
        <f>IF('Dépenses sur Factures'!G504="","",'Dépenses sur Factures'!G504)</f>
        <v/>
      </c>
      <c r="H504" s="54" t="str">
        <f>IF('Dépenses sur Factures'!H504="","",'Dépenses sur Factures'!H504)</f>
        <v/>
      </c>
      <c r="I504" s="126"/>
      <c r="J504" s="129" t="str">
        <f t="shared" si="34"/>
        <v/>
      </c>
      <c r="K504" s="129" t="str">
        <f t="shared" si="35"/>
        <v/>
      </c>
      <c r="L504" s="85"/>
      <c r="M504" s="236"/>
      <c r="N504" s="87"/>
      <c r="O504" s="137" t="str">
        <f>IF(AND(OR(I504="KO",L504&lt;&gt;""),OR(I504="",J504="",K504="")),Listes!$A$52,IF(AND(L504="",I504&lt;&gt;""),Listes!$A$53,IF(AND(H504&lt;L504,N504=""),Listes!$A$54,IF(AND(K504&lt;J504,N504=""),Listes!$A$55,IF(AND(L504&lt;&gt;"",L504&lt;H504,M504=""),Listes!$A$56,IF(AND(P504="",OR(I504&lt;&gt;"",J504&lt;&gt;"",K504&lt;&gt;"")),Listes!$A$57,""))))))</f>
        <v/>
      </c>
      <c r="P504" s="133"/>
      <c r="Q504" s="84">
        <f t="shared" si="36"/>
        <v>0</v>
      </c>
      <c r="R504" s="58">
        <f t="shared" si="37"/>
        <v>0</v>
      </c>
    </row>
    <row r="505" spans="1:18" ht="20.100000000000001" customHeight="1" x14ac:dyDescent="0.25">
      <c r="A505" s="70">
        <v>499</v>
      </c>
      <c r="B505" s="53" t="str">
        <f>IF('Dépenses sur Factures'!B505="","",'Dépenses sur Factures'!B505)</f>
        <v/>
      </c>
      <c r="C505" s="53" t="str">
        <f>IF('Dépenses sur Factures'!C505="","",'Dépenses sur Factures'!C505)</f>
        <v/>
      </c>
      <c r="D505" s="53" t="str">
        <f>IF('Dépenses sur Factures'!D505="","",'Dépenses sur Factures'!D505)</f>
        <v/>
      </c>
      <c r="E505" s="53" t="str">
        <f>IF('Dépenses sur Factures'!E505="","",'Dépenses sur Factures'!E505)</f>
        <v/>
      </c>
      <c r="F505" s="96" t="str">
        <f>IF('Dépenses sur Factures'!F505="","",'Dépenses sur Factures'!F505)</f>
        <v/>
      </c>
      <c r="G505" s="96" t="str">
        <f>IF('Dépenses sur Factures'!G505="","",'Dépenses sur Factures'!G505)</f>
        <v/>
      </c>
      <c r="H505" s="54" t="str">
        <f>IF('Dépenses sur Factures'!H505="","",'Dépenses sur Factures'!H505)</f>
        <v/>
      </c>
      <c r="I505" s="126"/>
      <c r="J505" s="129" t="str">
        <f t="shared" si="34"/>
        <v/>
      </c>
      <c r="K505" s="129" t="str">
        <f t="shared" si="35"/>
        <v/>
      </c>
      <c r="L505" s="85"/>
      <c r="M505" s="236"/>
      <c r="N505" s="87"/>
      <c r="O505" s="137" t="str">
        <f>IF(AND(OR(I505="KO",L505&lt;&gt;""),OR(I505="",J505="",K505="")),Listes!$A$52,IF(AND(L505="",I505&lt;&gt;""),Listes!$A$53,IF(AND(H505&lt;L505,N505=""),Listes!$A$54,IF(AND(K505&lt;J505,N505=""),Listes!$A$55,IF(AND(L505&lt;&gt;"",L505&lt;H505,M505=""),Listes!$A$56,IF(AND(P505="",OR(I505&lt;&gt;"",J505&lt;&gt;"",K505&lt;&gt;"")),Listes!$A$57,""))))))</f>
        <v/>
      </c>
      <c r="P505" s="133"/>
      <c r="Q505" s="84">
        <f t="shared" si="36"/>
        <v>0</v>
      </c>
      <c r="R505" s="58">
        <f t="shared" si="37"/>
        <v>0</v>
      </c>
    </row>
    <row r="506" spans="1:18" ht="20.100000000000001" customHeight="1" thickBot="1" x14ac:dyDescent="0.3">
      <c r="A506" s="71">
        <v>500</v>
      </c>
      <c r="B506" s="55" t="str">
        <f>IF('Dépenses sur Factures'!B506="","",'Dépenses sur Factures'!B506)</f>
        <v/>
      </c>
      <c r="C506" s="55" t="str">
        <f>IF('Dépenses sur Factures'!C506="","",'Dépenses sur Factures'!C506)</f>
        <v/>
      </c>
      <c r="D506" s="55" t="str">
        <f>IF('Dépenses sur Factures'!D506="","",'Dépenses sur Factures'!D506)</f>
        <v/>
      </c>
      <c r="E506" s="55" t="str">
        <f>IF('Dépenses sur Factures'!E506="","",'Dépenses sur Factures'!E506)</f>
        <v/>
      </c>
      <c r="F506" s="97" t="str">
        <f>IF('Dépenses sur Factures'!F506="","",'Dépenses sur Factures'!F506)</f>
        <v/>
      </c>
      <c r="G506" s="97" t="str">
        <f>IF('Dépenses sur Factures'!G506="","",'Dépenses sur Factures'!G506)</f>
        <v/>
      </c>
      <c r="H506" s="56" t="str">
        <f>IF('Dépenses sur Factures'!H506="","",'Dépenses sur Factures'!H506)</f>
        <v/>
      </c>
      <c r="I506" s="127"/>
      <c r="J506" s="130" t="str">
        <f t="shared" si="34"/>
        <v/>
      </c>
      <c r="K506" s="130" t="str">
        <f t="shared" si="35"/>
        <v/>
      </c>
      <c r="L506" s="86"/>
      <c r="M506" s="237"/>
      <c r="N506" s="88"/>
      <c r="O506" s="137" t="str">
        <f>IF(AND(OR(I506="KO",L506&lt;&gt;""),OR(I506="",J506="",K506="")),Listes!$A$52,IF(AND(L506="",I506&lt;&gt;""),Listes!$A$53,IF(AND(H506&lt;L506,N506=""),Listes!$A$54,IF(AND(K506&lt;J506,N506=""),Listes!$A$55,IF(AND(L506&lt;&gt;"",L506&lt;H506,M506=""),Listes!$A$56,IF(AND(P506="",OR(I506&lt;&gt;"",J506&lt;&gt;"",K506&lt;&gt;"")),Listes!$A$57,""))))))</f>
        <v/>
      </c>
      <c r="P506" s="134"/>
      <c r="Q506" s="84">
        <f t="shared" si="36"/>
        <v>0</v>
      </c>
      <c r="R506" s="58">
        <f t="shared" si="37"/>
        <v>0</v>
      </c>
    </row>
    <row r="507" spans="1:18" s="72" customFormat="1" ht="20.100000000000001" customHeight="1" thickBot="1" x14ac:dyDescent="0.35">
      <c r="H507" s="90" t="s">
        <v>40</v>
      </c>
      <c r="I507" s="91"/>
      <c r="J507" s="91"/>
      <c r="K507" s="91"/>
      <c r="L507" s="80">
        <f>SUM(L7:L506)</f>
        <v>0</v>
      </c>
      <c r="M507" s="81"/>
      <c r="N507" s="82"/>
      <c r="O507" s="82"/>
      <c r="P507" s="135"/>
      <c r="Q507" s="83">
        <f>SUM(Q7:Q506)</f>
        <v>0</v>
      </c>
    </row>
    <row r="508" spans="1:18" x14ac:dyDescent="0.25">
      <c r="M508" s="57"/>
    </row>
  </sheetData>
  <mergeCells count="3">
    <mergeCell ref="A3:A4"/>
    <mergeCell ref="A1:Q1"/>
    <mergeCell ref="A2:Q2"/>
  </mergeCells>
  <conditionalFormatting sqref="A7:Q506">
    <cfRule type="expression" dxfId="12" priority="14">
      <formula>$P7="Oui"</formula>
    </cfRule>
  </conditionalFormatting>
  <conditionalFormatting sqref="A6">
    <cfRule type="expression" dxfId="11" priority="12">
      <formula>$P6="Oui"</formula>
    </cfRule>
  </conditionalFormatting>
  <conditionalFormatting sqref="B6:I6">
    <cfRule type="expression" dxfId="10" priority="10">
      <formula>$P6="Oui"</formula>
    </cfRule>
  </conditionalFormatting>
  <conditionalFormatting sqref="K6:L6">
    <cfRule type="expression" dxfId="9" priority="7">
      <formula>$P6="Oui"</formula>
    </cfRule>
  </conditionalFormatting>
  <conditionalFormatting sqref="P6:Q6">
    <cfRule type="expression" dxfId="8" priority="6">
      <formula>$P6="Oui"</formula>
    </cfRule>
  </conditionalFormatting>
  <conditionalFormatting sqref="M6">
    <cfRule type="expression" dxfId="7" priority="1">
      <formula>M6="Une ou plusieurs lignes ne sont pas instruites"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Listes!$A$3:$A$9</xm:f>
          </x14:formula1>
          <xm:sqref>E7:E506</xm:sqref>
        </x14:dataValidation>
        <x14:dataValidation type="list" allowBlank="1" showInputMessage="1" showErrorMessage="1">
          <x14:formula1>
            <xm:f>Listes!$A$44:$A$45</xm:f>
          </x14:formula1>
          <xm:sqref>I7:I506</xm:sqref>
        </x14:dataValidation>
        <x14:dataValidation type="list" allowBlank="1" showInputMessage="1" showErrorMessage="1">
          <x14:formula1>
            <xm:f>Listes!$A$48</xm:f>
          </x14:formula1>
          <xm:sqref>P7:P506</xm:sqref>
        </x14:dataValidation>
        <x14:dataValidation type="list" allowBlank="1" showInputMessage="1" showErrorMessage="1">
          <x14:formula1>
            <xm:f>Listes!$A$13:$A$28</xm:f>
          </x14:formula1>
          <xm:sqref>M7:M506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L95"/>
  <sheetViews>
    <sheetView zoomScale="70" zoomScaleNormal="70" workbookViewId="0">
      <selection activeCell="F54" sqref="F54"/>
    </sheetView>
  </sheetViews>
  <sheetFormatPr baseColWidth="10" defaultColWidth="11.42578125" defaultRowHeight="15" x14ac:dyDescent="0.25"/>
  <cols>
    <col min="1" max="1" width="2.42578125" style="16" customWidth="1"/>
    <col min="2" max="2" width="45.7109375" style="16" customWidth="1"/>
    <col min="3" max="3" width="30.7109375" style="16" customWidth="1"/>
    <col min="4" max="4" width="39.5703125" style="16" customWidth="1"/>
    <col min="5" max="5" width="41.7109375" style="16" customWidth="1"/>
    <col min="6" max="6" width="38.5703125" style="16" customWidth="1"/>
    <col min="7" max="8" width="20.7109375" style="16" customWidth="1"/>
    <col min="9" max="9" width="11.42578125" style="16"/>
    <col min="10" max="10" width="33.7109375" style="16" bestFit="1" customWidth="1"/>
    <col min="11" max="11" width="23.28515625" style="16" customWidth="1"/>
    <col min="12" max="12" width="32.7109375" style="16" customWidth="1"/>
    <col min="13" max="13" width="47.42578125" style="16" customWidth="1"/>
    <col min="14" max="16384" width="11.42578125" style="16"/>
  </cols>
  <sheetData>
    <row r="1" spans="1:6" ht="15" customHeight="1" x14ac:dyDescent="0.25">
      <c r="A1" s="15"/>
      <c r="B1" s="2"/>
      <c r="C1" s="2"/>
      <c r="D1" s="2"/>
    </row>
    <row r="2" spans="1:6" ht="15" customHeight="1" x14ac:dyDescent="0.25">
      <c r="A2" s="15"/>
      <c r="B2" s="15"/>
    </row>
    <row r="3" spans="1:6" ht="15" customHeight="1" x14ac:dyDescent="0.25">
      <c r="A3" s="15"/>
      <c r="B3" s="15"/>
    </row>
    <row r="4" spans="1:6" ht="15" customHeight="1" x14ac:dyDescent="0.25">
      <c r="A4" s="15"/>
      <c r="B4" s="15"/>
    </row>
    <row r="5" spans="1:6" ht="15" customHeight="1" x14ac:dyDescent="0.25">
      <c r="A5" s="15"/>
      <c r="B5" s="15"/>
    </row>
    <row r="6" spans="1:6" ht="15" customHeight="1" x14ac:dyDescent="0.25">
      <c r="A6" s="15"/>
      <c r="B6" s="15"/>
    </row>
    <row r="7" spans="1:6" ht="15" customHeight="1" x14ac:dyDescent="0.25">
      <c r="A7" s="15"/>
      <c r="B7" s="14"/>
      <c r="C7" s="1"/>
    </row>
    <row r="8" spans="1:6" ht="15" customHeight="1" x14ac:dyDescent="0.25">
      <c r="A8" s="15"/>
      <c r="B8" s="14"/>
      <c r="C8" s="1"/>
    </row>
    <row r="9" spans="1:6" ht="72.599999999999994" customHeight="1" x14ac:dyDescent="0.25">
      <c r="A9" s="345" t="s">
        <v>48</v>
      </c>
      <c r="B9" s="346"/>
      <c r="C9" s="346"/>
      <c r="D9" s="347"/>
    </row>
    <row r="10" spans="1:6" s="21" customFormat="1" ht="20.100000000000001" customHeight="1" x14ac:dyDescent="0.25">
      <c r="A10" s="152" t="s">
        <v>51</v>
      </c>
      <c r="B10" s="152"/>
      <c r="C10" s="348">
        <f>'Synthèse dépenses bénéficiaire'!E10</f>
        <v>0</v>
      </c>
      <c r="D10" s="348"/>
    </row>
    <row r="11" spans="1:6" s="21" customFormat="1" ht="20.100000000000001" customHeight="1" x14ac:dyDescent="0.25">
      <c r="A11" s="152" t="s">
        <v>50</v>
      </c>
      <c r="B11" s="152"/>
      <c r="C11" s="348">
        <f>'Synthèse dépenses bénéficiaire'!E11</f>
        <v>0</v>
      </c>
      <c r="D11" s="348"/>
    </row>
    <row r="12" spans="1:6" s="21" customFormat="1" ht="20.100000000000001" customHeight="1" x14ac:dyDescent="0.25">
      <c r="A12" s="153" t="s">
        <v>78</v>
      </c>
      <c r="B12" s="154"/>
      <c r="C12" s="348">
        <f>'Synthèse dépenses bénéficiaire'!E12</f>
        <v>0</v>
      </c>
      <c r="D12" s="348"/>
    </row>
    <row r="13" spans="1:6" s="21" customFormat="1" ht="20.100000000000001" customHeight="1" x14ac:dyDescent="0.25">
      <c r="A13" s="153" t="s">
        <v>118</v>
      </c>
      <c r="B13" s="154"/>
      <c r="C13" s="344">
        <f>'Synthèse dépenses bénéficiaire'!E13</f>
        <v>0</v>
      </c>
      <c r="D13" s="344"/>
    </row>
    <row r="14" spans="1:6" s="21" customFormat="1" ht="15" customHeight="1" thickBot="1" x14ac:dyDescent="0.3">
      <c r="A14" s="19"/>
      <c r="B14" s="19"/>
      <c r="C14" s="19"/>
      <c r="D14" s="19"/>
      <c r="E14" s="19"/>
      <c r="F14" s="19"/>
    </row>
    <row r="15" spans="1:6" s="21" customFormat="1" ht="15" customHeight="1" thickBot="1" x14ac:dyDescent="0.3">
      <c r="A15" s="19"/>
      <c r="B15" s="349" t="s">
        <v>111</v>
      </c>
      <c r="C15" s="350"/>
      <c r="D15" s="351"/>
      <c r="E15" s="19"/>
      <c r="F15" s="19"/>
    </row>
    <row r="16" spans="1:6" s="21" customFormat="1" ht="15" customHeight="1" thickBot="1" x14ac:dyDescent="0.3">
      <c r="A16" s="19"/>
      <c r="B16" s="341" t="str">
        <f>'DP_Instruction Factures SI'!M4</f>
        <v/>
      </c>
      <c r="C16" s="342"/>
      <c r="D16" s="343"/>
      <c r="E16" s="19"/>
      <c r="F16" s="19"/>
    </row>
    <row r="17" spans="1:12" s="21" customFormat="1" ht="15" customHeight="1" thickBot="1" x14ac:dyDescent="0.3">
      <c r="A17" s="19"/>
      <c r="B17" s="241"/>
      <c r="C17" s="19"/>
      <c r="D17" s="19"/>
      <c r="E17" s="19"/>
      <c r="F17" s="19"/>
    </row>
    <row r="18" spans="1:12" ht="24.95" customHeight="1" thickBot="1" x14ac:dyDescent="0.3">
      <c r="A18" s="3"/>
      <c r="B18" s="24" t="s">
        <v>15</v>
      </c>
      <c r="C18" s="23" t="s">
        <v>16</v>
      </c>
      <c r="D18" s="257" t="s">
        <v>27</v>
      </c>
    </row>
    <row r="19" spans="1:12" ht="20.100000000000001" customHeight="1" thickBot="1" x14ac:dyDescent="0.3">
      <c r="A19" s="3"/>
      <c r="B19" s="47" t="s">
        <v>69</v>
      </c>
      <c r="C19" s="48">
        <f ca="1">IF(B16&lt;&gt;"",0,G33)</f>
        <v>0</v>
      </c>
      <c r="D19" s="258">
        <f>IF(B16&lt;&gt;"",0,H33)</f>
        <v>0</v>
      </c>
    </row>
    <row r="20" spans="1:12" ht="20.100000000000001" customHeight="1" thickBot="1" x14ac:dyDescent="0.3">
      <c r="A20" s="3"/>
      <c r="B20" s="24" t="s">
        <v>1</v>
      </c>
      <c r="C20" s="25">
        <f ca="1">C19</f>
        <v>0</v>
      </c>
      <c r="D20" s="256">
        <f>D19</f>
        <v>0</v>
      </c>
    </row>
    <row r="21" spans="1:12" s="21" customFormat="1" ht="15" customHeight="1" x14ac:dyDescent="0.25">
      <c r="A21" s="20"/>
      <c r="B21" s="22"/>
      <c r="C21" s="22"/>
      <c r="D21" s="22"/>
    </row>
    <row r="22" spans="1:12" ht="15" customHeight="1" thickBot="1" x14ac:dyDescent="0.3">
      <c r="A22" s="15"/>
      <c r="B22" s="169" t="s">
        <v>129</v>
      </c>
      <c r="F22" s="283" t="s">
        <v>119</v>
      </c>
      <c r="G22" s="18"/>
      <c r="H22" s="18"/>
      <c r="J22" s="21"/>
      <c r="K22" s="21"/>
      <c r="L22" s="21"/>
    </row>
    <row r="23" spans="1:12" ht="24.95" customHeight="1" thickBot="1" x14ac:dyDescent="0.3">
      <c r="A23" s="15"/>
      <c r="B23" s="166" t="s">
        <v>17</v>
      </c>
      <c r="C23" s="167" t="s">
        <v>125</v>
      </c>
      <c r="D23" s="247" t="s">
        <v>126</v>
      </c>
      <c r="F23" s="268" t="s">
        <v>17</v>
      </c>
      <c r="G23" s="269" t="s">
        <v>16</v>
      </c>
      <c r="H23" s="270" t="s">
        <v>27</v>
      </c>
      <c r="J23" s="21"/>
      <c r="K23" s="21"/>
      <c r="L23" s="21"/>
    </row>
    <row r="24" spans="1:12" ht="20.100000000000001" customHeight="1" x14ac:dyDescent="0.25">
      <c r="A24" s="15"/>
      <c r="B24" s="170" t="s">
        <v>18</v>
      </c>
      <c r="C24" s="171">
        <v>0</v>
      </c>
      <c r="D24" s="248">
        <v>0</v>
      </c>
      <c r="F24" s="271" t="s">
        <v>18</v>
      </c>
      <c r="G24" s="272">
        <f ca="1">SUM(G25:G29)</f>
        <v>0</v>
      </c>
      <c r="H24" s="273">
        <f t="shared" ref="H24" si="0">SUM(H25:H29)</f>
        <v>0</v>
      </c>
      <c r="J24" s="21"/>
      <c r="K24" s="21"/>
      <c r="L24" s="21"/>
    </row>
    <row r="25" spans="1:12" ht="20.100000000000001" customHeight="1" x14ac:dyDescent="0.25">
      <c r="A25" s="15"/>
      <c r="B25" s="172" t="s">
        <v>20</v>
      </c>
      <c r="C25" s="173"/>
      <c r="D25" s="249"/>
      <c r="F25" s="274" t="s">
        <v>20</v>
      </c>
      <c r="G25" s="275">
        <f ca="1">SUMIF('DP_Instruction Factures SI'!E7:E506,'DP_Synthèse dépenses SI'!F25,'DP_Instruction Factures SI'!H7:H505)</f>
        <v>0</v>
      </c>
      <c r="H25" s="276">
        <f>IF('DP_Instruction Factures SI'!$L$6=0,0,SUMIF('DP_Instruction Factures SI'!$E$7:$E$506,'DP_Synthèse dépenses SI'!F25,'DP_Instruction Factures SI'!$L$7:$L$506))</f>
        <v>0</v>
      </c>
      <c r="J25" s="21"/>
      <c r="K25" s="21"/>
      <c r="L25" s="21"/>
    </row>
    <row r="26" spans="1:12" ht="20.100000000000001" customHeight="1" x14ac:dyDescent="0.25">
      <c r="A26" s="15"/>
      <c r="B26" s="174" t="s">
        <v>21</v>
      </c>
      <c r="C26" s="173"/>
      <c r="D26" s="249"/>
      <c r="F26" s="277" t="s">
        <v>21</v>
      </c>
      <c r="G26" s="275">
        <f ca="1">SUMIF('DP_Instruction Factures SI'!E7:E506,'DP_Synthèse dépenses SI'!F26,'DP_Instruction Factures SI'!H7:H505)</f>
        <v>0</v>
      </c>
      <c r="H26" s="276">
        <f>IF('DP_Instruction Factures SI'!$L$6=0,0,SUMIF('DP_Instruction Factures SI'!$E$7:$E$506,'DP_Synthèse dépenses SI'!F26,'DP_Instruction Factures SI'!$L$7:$L$506))</f>
        <v>0</v>
      </c>
      <c r="J26" s="21"/>
      <c r="K26" s="21"/>
      <c r="L26" s="21"/>
    </row>
    <row r="27" spans="1:12" ht="20.100000000000001" customHeight="1" x14ac:dyDescent="0.25">
      <c r="A27" s="15"/>
      <c r="B27" s="174" t="s">
        <v>26</v>
      </c>
      <c r="C27" s="173"/>
      <c r="D27" s="249"/>
      <c r="F27" s="277" t="s">
        <v>26</v>
      </c>
      <c r="G27" s="275">
        <f>SUMIF('DP_Instruction Factures SI'!E7:E505,'DP_Synthèse dépenses SI'!F27,'DP_Instruction Factures SI'!H7:H505)</f>
        <v>0</v>
      </c>
      <c r="H27" s="276">
        <f>IF('DP_Instruction Factures SI'!$L$6=0,0,SUMIF('DP_Instruction Factures SI'!$E$7:$E$506,'DP_Synthèse dépenses SI'!F27,'DP_Instruction Factures SI'!$L$7:$L$506))</f>
        <v>0</v>
      </c>
      <c r="J27" s="21"/>
      <c r="K27" s="21"/>
      <c r="L27" s="21"/>
    </row>
    <row r="28" spans="1:12" ht="20.100000000000001" customHeight="1" x14ac:dyDescent="0.25">
      <c r="A28" s="15"/>
      <c r="B28" s="172" t="s">
        <v>23</v>
      </c>
      <c r="C28" s="173"/>
      <c r="D28" s="249"/>
      <c r="F28" s="274" t="s">
        <v>23</v>
      </c>
      <c r="G28" s="275">
        <f ca="1">SUMIF('DP_Instruction Factures SI'!E7:E506,'DP_Synthèse dépenses SI'!F28,'DP_Instruction Factures SI'!H7:H505)</f>
        <v>0</v>
      </c>
      <c r="H28" s="276">
        <f>IF('DP_Instruction Factures SI'!$L$6=0,0,SUMIF('DP_Instruction Factures SI'!$E$7:$E$506,'DP_Synthèse dépenses SI'!F28,'DP_Instruction Factures SI'!$L$7:$L$506))</f>
        <v>0</v>
      </c>
      <c r="J28" s="21"/>
      <c r="K28" s="21"/>
      <c r="L28" s="21"/>
    </row>
    <row r="29" spans="1:12" ht="20.100000000000001" customHeight="1" x14ac:dyDescent="0.25">
      <c r="A29" s="15"/>
      <c r="B29" s="174" t="s">
        <v>22</v>
      </c>
      <c r="C29" s="173"/>
      <c r="D29" s="249"/>
      <c r="F29" s="277" t="s">
        <v>22</v>
      </c>
      <c r="G29" s="275">
        <f ca="1">SUMIF('DP_Instruction Factures SI'!E7:E506,'DP_Synthèse dépenses SI'!F29,'DP_Instruction Factures SI'!H7:H505)</f>
        <v>0</v>
      </c>
      <c r="H29" s="276">
        <f>IF('DP_Instruction Factures SI'!$L$6=0,0,SUMIF('DP_Instruction Factures SI'!$E$7:$E$506,'DP_Synthèse dépenses SI'!F29,'DP_Instruction Factures SI'!$L$7:$L$506))</f>
        <v>0</v>
      </c>
      <c r="J29" s="21"/>
      <c r="K29" s="21"/>
      <c r="L29" s="21"/>
    </row>
    <row r="30" spans="1:12" ht="20.100000000000001" customHeight="1" x14ac:dyDescent="0.25">
      <c r="A30" s="15"/>
      <c r="B30" s="175" t="s">
        <v>19</v>
      </c>
      <c r="C30" s="171">
        <v>0</v>
      </c>
      <c r="D30" s="248">
        <v>0</v>
      </c>
      <c r="F30" s="278" t="s">
        <v>19</v>
      </c>
      <c r="G30" s="272">
        <f ca="1">SUM(G31:G32)</f>
        <v>0</v>
      </c>
      <c r="H30" s="273">
        <f t="shared" ref="H30" si="1">SUM(H31:H32)</f>
        <v>0</v>
      </c>
      <c r="J30" s="21"/>
      <c r="K30" s="21"/>
      <c r="L30" s="21"/>
    </row>
    <row r="31" spans="1:12" ht="20.100000000000001" customHeight="1" x14ac:dyDescent="0.25">
      <c r="A31" s="15"/>
      <c r="B31" s="176" t="s">
        <v>24</v>
      </c>
      <c r="C31" s="173"/>
      <c r="D31" s="249"/>
      <c r="F31" s="279" t="s">
        <v>24</v>
      </c>
      <c r="G31" s="275">
        <f ca="1">SUMIF('DP_Instruction Factures SI'!E7:E506,'DP_Synthèse dépenses SI'!F31,'DP_Instruction Factures SI'!H7:H505)</f>
        <v>0</v>
      </c>
      <c r="H31" s="276">
        <f>IF('DP_Instruction Factures SI'!$L$6=0,0,SUMIF('DP_Instruction Factures SI'!$E$7:$E$506,'DP_Synthèse dépenses SI'!F31,'DP_Instruction Factures SI'!$L$7:$L$506))</f>
        <v>0</v>
      </c>
      <c r="J31" s="21"/>
      <c r="K31" s="21"/>
      <c r="L31" s="21"/>
    </row>
    <row r="32" spans="1:12" ht="20.100000000000001" customHeight="1" thickBot="1" x14ac:dyDescent="0.3">
      <c r="A32" s="15"/>
      <c r="B32" s="177" t="s">
        <v>25</v>
      </c>
      <c r="C32" s="173"/>
      <c r="D32" s="249"/>
      <c r="F32" s="274" t="s">
        <v>25</v>
      </c>
      <c r="G32" s="275">
        <f ca="1">SUMIF('DP_Instruction Factures SI'!E7:E506,'DP_Synthèse dépenses SI'!F32,'DP_Instruction Factures SI'!H7:H505)</f>
        <v>0</v>
      </c>
      <c r="H32" s="276">
        <f>IF('DP_Instruction Factures SI'!$L$6=0,0,SUMIF('DP_Instruction Factures SI'!$E$7:$E$506,'DP_Synthèse dépenses SI'!F32,'DP_Instruction Factures SI'!$L$7:$L$506))</f>
        <v>0</v>
      </c>
      <c r="J32" s="21"/>
      <c r="K32" s="21"/>
      <c r="L32" s="21"/>
    </row>
    <row r="33" spans="1:12" ht="24.95" customHeight="1" thickBot="1" x14ac:dyDescent="0.3">
      <c r="A33" s="15"/>
      <c r="B33" s="168" t="s">
        <v>1</v>
      </c>
      <c r="C33" s="156">
        <f>C24+C30</f>
        <v>0</v>
      </c>
      <c r="D33" s="250">
        <f t="shared" ref="D33" si="2">D24+D30</f>
        <v>0</v>
      </c>
      <c r="F33" s="280" t="s">
        <v>1</v>
      </c>
      <c r="G33" s="281">
        <f ca="1">G24+G30</f>
        <v>0</v>
      </c>
      <c r="H33" s="282">
        <f t="shared" ref="H33" si="3">H24+H30</f>
        <v>0</v>
      </c>
      <c r="J33" s="21"/>
      <c r="K33" s="21"/>
      <c r="L33" s="21"/>
    </row>
    <row r="34" spans="1:12" ht="15" customHeight="1" x14ac:dyDescent="0.25">
      <c r="A34" s="15"/>
      <c r="J34" s="21"/>
      <c r="K34" s="21"/>
      <c r="L34" s="21"/>
    </row>
    <row r="35" spans="1:12" ht="30" customHeight="1" thickBot="1" x14ac:dyDescent="0.3">
      <c r="A35" s="15"/>
      <c r="B35" s="169" t="s">
        <v>128</v>
      </c>
      <c r="C35" s="21"/>
      <c r="D35" s="18"/>
    </row>
    <row r="36" spans="1:12" ht="24.95" customHeight="1" thickBot="1" x14ac:dyDescent="0.3">
      <c r="A36" s="15"/>
      <c r="B36" s="166" t="s">
        <v>17</v>
      </c>
      <c r="C36" s="167" t="s">
        <v>125</v>
      </c>
      <c r="D36" s="247" t="s">
        <v>126</v>
      </c>
      <c r="E36" s="21"/>
    </row>
    <row r="37" spans="1:12" ht="20.100000000000001" customHeight="1" x14ac:dyDescent="0.25">
      <c r="A37" s="15"/>
      <c r="B37" s="158" t="s">
        <v>18</v>
      </c>
      <c r="C37" s="159">
        <f t="shared" ref="C37:D37" ca="1" si="4">SUM(C38:C42)</f>
        <v>0</v>
      </c>
      <c r="D37" s="251">
        <f t="shared" si="4"/>
        <v>0</v>
      </c>
      <c r="E37" s="21"/>
    </row>
    <row r="38" spans="1:12" ht="20.100000000000001" customHeight="1" x14ac:dyDescent="0.25">
      <c r="A38" s="15"/>
      <c r="B38" s="160" t="s">
        <v>20</v>
      </c>
      <c r="C38" s="161">
        <f ca="1">C25+G25</f>
        <v>0</v>
      </c>
      <c r="D38" s="252">
        <f>MIN(H25+D25,5000)</f>
        <v>0</v>
      </c>
      <c r="E38" s="21"/>
    </row>
    <row r="39" spans="1:12" ht="20.100000000000001" customHeight="1" x14ac:dyDescent="0.25">
      <c r="A39" s="15"/>
      <c r="B39" s="162" t="s">
        <v>21</v>
      </c>
      <c r="C39" s="161">
        <f t="shared" ref="C39:C45" ca="1" si="5">C26+G26</f>
        <v>0</v>
      </c>
      <c r="D39" s="252">
        <f>MIN(H26+D26,60000)</f>
        <v>0</v>
      </c>
      <c r="E39" s="21"/>
    </row>
    <row r="40" spans="1:12" ht="20.100000000000001" customHeight="1" x14ac:dyDescent="0.25">
      <c r="A40" s="15"/>
      <c r="B40" s="162" t="s">
        <v>26</v>
      </c>
      <c r="C40" s="161">
        <f t="shared" si="5"/>
        <v>0</v>
      </c>
      <c r="D40" s="252">
        <f t="shared" ref="D40:D45" si="6">H27+D27</f>
        <v>0</v>
      </c>
      <c r="E40" s="21"/>
    </row>
    <row r="41" spans="1:12" ht="20.100000000000001" customHeight="1" x14ac:dyDescent="0.25">
      <c r="A41" s="15"/>
      <c r="B41" s="160" t="s">
        <v>23</v>
      </c>
      <c r="C41" s="161">
        <f t="shared" ca="1" si="5"/>
        <v>0</v>
      </c>
      <c r="D41" s="252">
        <f t="shared" si="6"/>
        <v>0</v>
      </c>
      <c r="E41" s="21"/>
      <c r="G41" s="157"/>
    </row>
    <row r="42" spans="1:12" ht="20.100000000000001" customHeight="1" x14ac:dyDescent="0.25">
      <c r="A42" s="15"/>
      <c r="B42" s="162" t="s">
        <v>22</v>
      </c>
      <c r="C42" s="161">
        <f t="shared" ca="1" si="5"/>
        <v>0</v>
      </c>
      <c r="D42" s="252">
        <f t="shared" si="6"/>
        <v>0</v>
      </c>
      <c r="E42" s="21"/>
    </row>
    <row r="43" spans="1:12" ht="20.100000000000001" customHeight="1" x14ac:dyDescent="0.25">
      <c r="A43" s="15"/>
      <c r="B43" s="163" t="s">
        <v>19</v>
      </c>
      <c r="C43" s="159">
        <f t="shared" ref="C43:D43" ca="1" si="7">SUM(C44:C45)</f>
        <v>0</v>
      </c>
      <c r="D43" s="251">
        <f t="shared" si="7"/>
        <v>0</v>
      </c>
      <c r="E43" s="21"/>
    </row>
    <row r="44" spans="1:12" ht="20.100000000000001" customHeight="1" x14ac:dyDescent="0.25">
      <c r="A44" s="15"/>
      <c r="B44" s="164" t="s">
        <v>24</v>
      </c>
      <c r="C44" s="161">
        <f t="shared" ca="1" si="5"/>
        <v>0</v>
      </c>
      <c r="D44" s="252">
        <f t="shared" si="6"/>
        <v>0</v>
      </c>
      <c r="E44" s="21"/>
    </row>
    <row r="45" spans="1:12" ht="20.100000000000001" customHeight="1" thickBot="1" x14ac:dyDescent="0.3">
      <c r="A45" s="15"/>
      <c r="B45" s="165" t="s">
        <v>25</v>
      </c>
      <c r="C45" s="161">
        <f t="shared" ca="1" si="5"/>
        <v>0</v>
      </c>
      <c r="D45" s="252">
        <f t="shared" si="6"/>
        <v>0</v>
      </c>
      <c r="E45" s="21"/>
    </row>
    <row r="46" spans="1:12" ht="24.95" customHeight="1" thickBot="1" x14ac:dyDescent="0.3">
      <c r="A46" s="15"/>
      <c r="B46" s="168" t="s">
        <v>1</v>
      </c>
      <c r="C46" s="156">
        <f t="shared" ref="C46:D46" ca="1" si="8">C37+C43</f>
        <v>0</v>
      </c>
      <c r="D46" s="250">
        <f t="shared" si="8"/>
        <v>0</v>
      </c>
      <c r="E46" s="21"/>
    </row>
    <row r="47" spans="1:12" x14ac:dyDescent="0.25">
      <c r="A47" s="15"/>
    </row>
    <row r="48" spans="1:12" ht="18.75" x14ac:dyDescent="0.25">
      <c r="A48" s="15"/>
      <c r="B48" s="169" t="s">
        <v>127</v>
      </c>
      <c r="C48" s="21"/>
    </row>
    <row r="49" spans="1:5" s="21" customFormat="1" ht="15.75" thickBot="1" x14ac:dyDescent="0.3">
      <c r="A49" s="20"/>
      <c r="B49" s="284" t="s">
        <v>152</v>
      </c>
    </row>
    <row r="50" spans="1:5" ht="30" customHeight="1" thickBot="1" x14ac:dyDescent="0.3">
      <c r="A50" s="15"/>
      <c r="B50" s="26" t="s">
        <v>17</v>
      </c>
      <c r="C50" s="23" t="s">
        <v>16</v>
      </c>
      <c r="D50" s="27" t="s">
        <v>120</v>
      </c>
      <c r="E50" s="253" t="s">
        <v>121</v>
      </c>
    </row>
    <row r="51" spans="1:5" x14ac:dyDescent="0.25">
      <c r="B51" s="39" t="s">
        <v>18</v>
      </c>
      <c r="C51" s="40">
        <f ca="1">SUM(C52:C56)</f>
        <v>0</v>
      </c>
      <c r="D51" s="40">
        <f t="shared" ref="D51" si="9">SUM(D52:D56)</f>
        <v>0</v>
      </c>
      <c r="E51" s="254"/>
    </row>
    <row r="52" spans="1:5" x14ac:dyDescent="0.25">
      <c r="B52" s="41" t="s">
        <v>20</v>
      </c>
      <c r="C52" s="42">
        <f ca="1">G25</f>
        <v>0</v>
      </c>
      <c r="D52" s="42">
        <f>D38-D25</f>
        <v>0</v>
      </c>
      <c r="E52" s="255" t="s">
        <v>122</v>
      </c>
    </row>
    <row r="53" spans="1:5" x14ac:dyDescent="0.25">
      <c r="B53" s="43" t="s">
        <v>21</v>
      </c>
      <c r="C53" s="42">
        <f ca="1">G26</f>
        <v>0</v>
      </c>
      <c r="D53" s="42">
        <f t="shared" ref="D53:D59" si="10">D39-D26</f>
        <v>0</v>
      </c>
      <c r="E53" s="255" t="s">
        <v>123</v>
      </c>
    </row>
    <row r="54" spans="1:5" ht="30" x14ac:dyDescent="0.25">
      <c r="B54" s="43" t="s">
        <v>26</v>
      </c>
      <c r="C54" s="42">
        <f>G27</f>
        <v>0</v>
      </c>
      <c r="D54" s="42">
        <f t="shared" si="10"/>
        <v>0</v>
      </c>
      <c r="E54" s="255" t="s">
        <v>154</v>
      </c>
    </row>
    <row r="55" spans="1:5" x14ac:dyDescent="0.25">
      <c r="B55" s="41" t="s">
        <v>23</v>
      </c>
      <c r="C55" s="42">
        <f ca="1">G28</f>
        <v>0</v>
      </c>
      <c r="D55" s="42">
        <f t="shared" si="10"/>
        <v>0</v>
      </c>
      <c r="E55" s="255"/>
    </row>
    <row r="56" spans="1:5" x14ac:dyDescent="0.25">
      <c r="B56" s="43" t="s">
        <v>22</v>
      </c>
      <c r="C56" s="42">
        <f ca="1">G29</f>
        <v>0</v>
      </c>
      <c r="D56" s="42">
        <f t="shared" si="10"/>
        <v>0</v>
      </c>
      <c r="E56" s="255"/>
    </row>
    <row r="57" spans="1:5" x14ac:dyDescent="0.25">
      <c r="B57" s="44" t="s">
        <v>19</v>
      </c>
      <c r="C57" s="40">
        <f t="shared" ref="C57:D57" ca="1" si="11">SUM(C58:C59)</f>
        <v>0</v>
      </c>
      <c r="D57" s="40">
        <f t="shared" si="11"/>
        <v>0</v>
      </c>
      <c r="E57" s="254"/>
    </row>
    <row r="58" spans="1:5" x14ac:dyDescent="0.25">
      <c r="B58" s="45" t="s">
        <v>24</v>
      </c>
      <c r="C58" s="42">
        <f ca="1">G31</f>
        <v>0</v>
      </c>
      <c r="D58" s="42">
        <f t="shared" si="10"/>
        <v>0</v>
      </c>
      <c r="E58" s="255"/>
    </row>
    <row r="59" spans="1:5" ht="15.75" thickBot="1" x14ac:dyDescent="0.3">
      <c r="B59" s="46" t="s">
        <v>25</v>
      </c>
      <c r="C59" s="42">
        <f ca="1">G32</f>
        <v>0</v>
      </c>
      <c r="D59" s="42">
        <f t="shared" si="10"/>
        <v>0</v>
      </c>
      <c r="E59" s="255"/>
    </row>
    <row r="60" spans="1:5" ht="15.75" thickBot="1" x14ac:dyDescent="0.3">
      <c r="B60" s="24" t="s">
        <v>1</v>
      </c>
      <c r="C60" s="25">
        <f ca="1">C51+C57</f>
        <v>0</v>
      </c>
      <c r="D60" s="25">
        <f t="shared" ref="D60" si="12">D51+D57</f>
        <v>0</v>
      </c>
      <c r="E60" s="256"/>
    </row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  <row r="93" ht="16.5" customHeight="1" x14ac:dyDescent="0.25"/>
    <row r="94" ht="16.5" customHeight="1" x14ac:dyDescent="0.25"/>
    <row r="95" ht="16.5" customHeight="1" x14ac:dyDescent="0.25"/>
  </sheetData>
  <sheetProtection selectLockedCells="1" selectUnlockedCells="1"/>
  <mergeCells count="7">
    <mergeCell ref="B16:D16"/>
    <mergeCell ref="C13:D13"/>
    <mergeCell ref="A9:D9"/>
    <mergeCell ref="C10:D10"/>
    <mergeCell ref="C11:D11"/>
    <mergeCell ref="C12:D12"/>
    <mergeCell ref="B15:D15"/>
  </mergeCells>
  <conditionalFormatting sqref="B51:D59">
    <cfRule type="expression" dxfId="6" priority="2">
      <formula>$B$16&lt;&gt;""</formula>
    </cfRule>
  </conditionalFormatting>
  <conditionalFormatting sqref="C60:D60">
    <cfRule type="expression" dxfId="5" priority="1">
      <formula>$B$16&lt;&gt;""</formula>
    </cfRule>
  </conditionalFormatting>
  <pageMargins left="0.25" right="0.25" top="0.75" bottom="0.75" header="0.3" footer="0.3"/>
  <pageSetup paperSize="9" scale="63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S508"/>
  <sheetViews>
    <sheetView topLeftCell="F1" zoomScaleNormal="100" workbookViewId="0">
      <pane ySplit="4" topLeftCell="A5" activePane="bottomLeft" state="frozen"/>
      <selection activeCell="C1" sqref="C1"/>
      <selection pane="bottomLeft" activeCell="L14" sqref="L14"/>
    </sheetView>
  </sheetViews>
  <sheetFormatPr baseColWidth="10" defaultColWidth="11.42578125" defaultRowHeight="15" x14ac:dyDescent="0.25"/>
  <cols>
    <col min="1" max="1" width="8.7109375" style="58" customWidth="1"/>
    <col min="2" max="2" width="36.85546875" style="58" bestFit="1" customWidth="1"/>
    <col min="3" max="3" width="29.7109375" style="58" bestFit="1" customWidth="1"/>
    <col min="4" max="4" width="20.7109375" style="58" customWidth="1"/>
    <col min="5" max="5" width="29.42578125" style="58" bestFit="1" customWidth="1"/>
    <col min="6" max="6" width="16.7109375" style="58" customWidth="1"/>
    <col min="7" max="7" width="19.42578125" style="58" customWidth="1"/>
    <col min="8" max="8" width="16.42578125" style="58" bestFit="1" customWidth="1"/>
    <col min="9" max="9" width="13.28515625" style="128" customWidth="1"/>
    <col min="10" max="10" width="40.85546875" style="128" customWidth="1"/>
    <col min="11" max="11" width="15.7109375" style="58" bestFit="1" customWidth="1"/>
    <col min="12" max="12" width="15.28515625" style="58" bestFit="1" customWidth="1"/>
    <col min="13" max="13" width="14.7109375" style="58" bestFit="1" customWidth="1"/>
    <col min="14" max="14" width="50.28515625" style="58" bestFit="1" customWidth="1"/>
    <col min="15" max="15" width="58.42578125" style="58" customWidth="1"/>
    <col min="16" max="16" width="16.7109375" style="58" customWidth="1"/>
    <col min="17" max="17" width="17.7109375" style="58" hidden="1" customWidth="1"/>
    <col min="18" max="18" width="11.28515625" style="58" customWidth="1"/>
    <col min="19" max="19" width="12.140625" style="58" customWidth="1"/>
    <col min="20" max="16384" width="11.42578125" style="58"/>
  </cols>
  <sheetData>
    <row r="1" spans="1:19" ht="30" customHeight="1" thickBot="1" x14ac:dyDescent="0.3">
      <c r="A1" s="352" t="s">
        <v>46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</row>
    <row r="2" spans="1:19" ht="45" customHeight="1" thickBot="1" x14ac:dyDescent="0.3">
      <c r="A2" s="353" t="s">
        <v>130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</row>
    <row r="3" spans="1:19" ht="30" customHeight="1" x14ac:dyDescent="0.25">
      <c r="A3" s="355" t="s">
        <v>0</v>
      </c>
      <c r="B3" s="198" t="s">
        <v>131</v>
      </c>
      <c r="C3" s="198" t="s">
        <v>132</v>
      </c>
      <c r="D3" s="198" t="s">
        <v>133</v>
      </c>
      <c r="E3" s="198" t="s">
        <v>134</v>
      </c>
      <c r="F3" s="198" t="s">
        <v>135</v>
      </c>
      <c r="G3" s="198" t="s">
        <v>136</v>
      </c>
      <c r="H3" s="198" t="s">
        <v>137</v>
      </c>
      <c r="I3" s="191" t="s">
        <v>138</v>
      </c>
      <c r="J3" s="191" t="s">
        <v>139</v>
      </c>
      <c r="K3" s="191" t="s">
        <v>68</v>
      </c>
      <c r="L3" s="191" t="s">
        <v>60</v>
      </c>
      <c r="M3" s="192" t="s">
        <v>52</v>
      </c>
      <c r="N3" s="192" t="s">
        <v>4</v>
      </c>
      <c r="O3" s="192" t="s">
        <v>14</v>
      </c>
      <c r="P3" s="193" t="s">
        <v>144</v>
      </c>
      <c r="Q3" s="194" t="s">
        <v>47</v>
      </c>
    </row>
    <row r="4" spans="1:19" ht="45" x14ac:dyDescent="0.25">
      <c r="A4" s="356"/>
      <c r="B4" s="199" t="s">
        <v>62</v>
      </c>
      <c r="C4" s="199" t="s">
        <v>63</v>
      </c>
      <c r="D4" s="199" t="s">
        <v>56</v>
      </c>
      <c r="E4" s="199" t="s">
        <v>64</v>
      </c>
      <c r="F4" s="199" t="s">
        <v>59</v>
      </c>
      <c r="G4" s="199" t="s">
        <v>61</v>
      </c>
      <c r="H4" s="199" t="s">
        <v>57</v>
      </c>
      <c r="I4" s="357" t="str">
        <f>CONCATENATE(IF(R6&gt;0,"Une ou plusieurs lignes ne sont pas instruites.","")," ",IF(S6&gt;0,"Il manque le motif de réinstruction sur une ou plusieurs lignes.",""))</f>
        <v xml:space="preserve"> </v>
      </c>
      <c r="J4" s="358"/>
      <c r="K4" s="195"/>
      <c r="L4" s="195"/>
      <c r="M4" s="196"/>
      <c r="N4" s="196"/>
      <c r="O4" s="195" t="s">
        <v>102</v>
      </c>
      <c r="P4" s="239"/>
      <c r="Q4" s="197"/>
      <c r="R4" s="242" t="s">
        <v>146</v>
      </c>
      <c r="S4" s="242" t="s">
        <v>145</v>
      </c>
    </row>
    <row r="5" spans="1:19" s="209" customFormat="1" hidden="1" x14ac:dyDescent="0.25">
      <c r="A5" s="200"/>
      <c r="B5" s="201"/>
      <c r="C5" s="201"/>
      <c r="D5" s="201"/>
      <c r="E5" s="201"/>
      <c r="F5" s="201"/>
      <c r="G5" s="201"/>
      <c r="H5" s="202"/>
      <c r="I5" s="202"/>
      <c r="J5" s="202"/>
      <c r="K5" s="203"/>
      <c r="L5" s="203"/>
      <c r="M5" s="204"/>
      <c r="N5" s="205"/>
      <c r="O5" s="206"/>
      <c r="P5" s="207"/>
      <c r="Q5" s="208"/>
    </row>
    <row r="6" spans="1:19" x14ac:dyDescent="0.25">
      <c r="A6" s="138"/>
      <c r="B6" s="139"/>
      <c r="C6" s="139"/>
      <c r="D6" s="139"/>
      <c r="E6" s="139"/>
      <c r="F6" s="139"/>
      <c r="G6" s="140" t="s">
        <v>1</v>
      </c>
      <c r="H6" s="141">
        <f>SUM(H7:H505)</f>
        <v>0</v>
      </c>
      <c r="I6" s="139"/>
      <c r="J6" s="243"/>
      <c r="K6" s="139"/>
      <c r="L6" s="140" t="s">
        <v>1</v>
      </c>
      <c r="M6" s="141">
        <f>SUM(M7:M506)</f>
        <v>0</v>
      </c>
      <c r="N6" s="150" t="str">
        <f>IF(M6=0,"Une ou plusieurs lignes ne sont pas instruites","")</f>
        <v>Une ou plusieurs lignes ne sont pas instruites</v>
      </c>
      <c r="O6" s="139"/>
      <c r="P6" s="139"/>
      <c r="Q6" s="141">
        <f>SUM(Q7:Q505)</f>
        <v>0</v>
      </c>
      <c r="R6" s="58">
        <f>SUM(R7:R506)</f>
        <v>0</v>
      </c>
      <c r="S6" s="58">
        <f>SUM(S7:S506)</f>
        <v>0</v>
      </c>
    </row>
    <row r="7" spans="1:19" ht="20.100000000000001" customHeight="1" x14ac:dyDescent="0.25">
      <c r="A7" s="136">
        <v>1</v>
      </c>
      <c r="B7" s="210" t="str">
        <f>IF('DP_Instruction Factures SI'!B7="","",'DP_Instruction Factures SI'!B7)</f>
        <v/>
      </c>
      <c r="C7" s="210" t="str">
        <f>IF('DP_Instruction Factures SI'!C7="","",'DP_Instruction Factures SI'!C7)</f>
        <v/>
      </c>
      <c r="D7" s="210" t="str">
        <f>IF('DP_Instruction Factures SI'!D7="","",'DP_Instruction Factures SI'!D7)</f>
        <v/>
      </c>
      <c r="E7" s="210" t="str">
        <f>IF('DP_Instruction Factures SI'!E7="","",'DP_Instruction Factures SI'!E7)</f>
        <v/>
      </c>
      <c r="F7" s="211" t="str">
        <f>IF('DP_Instruction Factures SI'!F7="","",'DP_Instruction Factures SI'!F7)</f>
        <v/>
      </c>
      <c r="G7" s="211" t="str">
        <f>IF('DP_Instruction Factures SI'!G7="","",'DP_Instruction Factures SI'!G7)</f>
        <v/>
      </c>
      <c r="H7" s="212" t="str">
        <f>IF('DP_Instruction Factures SI'!H7="","",'DP_Instruction Factures SI'!H7)</f>
        <v/>
      </c>
      <c r="I7" s="213"/>
      <c r="J7" s="213"/>
      <c r="K7" s="214" t="str">
        <f>IF('DP_Instruction Factures SI'!J7="","",'DP_Instruction Factures SI'!J7)</f>
        <v/>
      </c>
      <c r="L7" s="214" t="str">
        <f>IF('DP_Instruction Factures SI'!K7="","",'DP_Instruction Factures SI'!K7)</f>
        <v/>
      </c>
      <c r="M7" s="215" t="str">
        <f>IF('DP_Instruction Factures SI'!L7="","",'DP_Instruction Factures SI'!L7)</f>
        <v/>
      </c>
      <c r="N7" s="213" t="str">
        <f>IF('DP_Instruction Factures SI'!M7="","",'DP_Instruction Factures SI'!M7)</f>
        <v/>
      </c>
      <c r="O7" s="213" t="str">
        <f>IF('DP_Instruction Factures SI'!N7="","",'DP_Instruction Factures SI'!N7)</f>
        <v/>
      </c>
      <c r="P7" s="213"/>
      <c r="Q7" s="215">
        <f t="shared" ref="Q7:Q14" si="0">IF(E7="Achat de véhicule",MIN(M7,40000),0)</f>
        <v>0</v>
      </c>
      <c r="R7" s="58">
        <f>IF(AND(B7&lt;&gt;"",P7&lt;&gt;"Oui"),1,0)</f>
        <v>0</v>
      </c>
      <c r="S7" s="58">
        <f>IF(AND(I7="Oui",J7=""),1,0)</f>
        <v>0</v>
      </c>
    </row>
    <row r="8" spans="1:19" ht="20.100000000000001" customHeight="1" x14ac:dyDescent="0.25">
      <c r="A8" s="70">
        <v>2</v>
      </c>
      <c r="B8" s="210" t="str">
        <f>IF('DP_Instruction Factures SI'!B8="","",'DP_Instruction Factures SI'!B8)</f>
        <v/>
      </c>
      <c r="C8" s="210" t="str">
        <f>IF('DP_Instruction Factures SI'!C8="","",'DP_Instruction Factures SI'!C8)</f>
        <v/>
      </c>
      <c r="D8" s="210" t="str">
        <f>IF('DP_Instruction Factures SI'!D8="","",'DP_Instruction Factures SI'!D8)</f>
        <v/>
      </c>
      <c r="E8" s="210" t="str">
        <f>IF('DP_Instruction Factures SI'!E8="","",'DP_Instruction Factures SI'!E8)</f>
        <v/>
      </c>
      <c r="F8" s="211" t="str">
        <f>IF('DP_Instruction Factures SI'!F8="","",'DP_Instruction Factures SI'!F8)</f>
        <v/>
      </c>
      <c r="G8" s="211" t="str">
        <f>IF('DP_Instruction Factures SI'!G8="","",'DP_Instruction Factures SI'!G8)</f>
        <v/>
      </c>
      <c r="H8" s="212" t="str">
        <f>IF('DP_Instruction Factures SI'!H8="","",'DP_Instruction Factures SI'!H8)</f>
        <v/>
      </c>
      <c r="I8" s="213"/>
      <c r="J8" s="213"/>
      <c r="K8" s="214" t="str">
        <f>IF('DP_Instruction Factures SI'!J8="","",'DP_Instruction Factures SI'!J8)</f>
        <v/>
      </c>
      <c r="L8" s="214" t="str">
        <f>IF('DP_Instruction Factures SI'!K8="","",'DP_Instruction Factures SI'!K8)</f>
        <v/>
      </c>
      <c r="M8" s="215" t="str">
        <f>IF('DP_Instruction Factures SI'!L8="","",'DP_Instruction Factures SI'!L8)</f>
        <v/>
      </c>
      <c r="N8" s="213" t="str">
        <f>IF('DP_Instruction Factures SI'!M8="","",'DP_Instruction Factures SI'!M8)</f>
        <v/>
      </c>
      <c r="O8" s="213" t="str">
        <f>IF('DP_Instruction Factures SI'!N8="","",'DP_Instruction Factures SI'!N8)</f>
        <v/>
      </c>
      <c r="P8" s="213"/>
      <c r="Q8" s="215">
        <f t="shared" si="0"/>
        <v>0</v>
      </c>
      <c r="R8" s="58">
        <f t="shared" ref="R8:R71" si="1">IF(AND(B8&lt;&gt;"",P8&lt;&gt;"Oui"),1,0)</f>
        <v>0</v>
      </c>
      <c r="S8" s="58">
        <f t="shared" ref="S8:S71" si="2">IF(AND(I8="Oui",J8=""),1,0)</f>
        <v>0</v>
      </c>
    </row>
    <row r="9" spans="1:19" ht="20.100000000000001" customHeight="1" x14ac:dyDescent="0.25">
      <c r="A9" s="70">
        <v>3</v>
      </c>
      <c r="B9" s="210" t="str">
        <f>IF('DP_Instruction Factures SI'!B9="","",'DP_Instruction Factures SI'!B9)</f>
        <v/>
      </c>
      <c r="C9" s="210" t="str">
        <f>IF('DP_Instruction Factures SI'!C9="","",'DP_Instruction Factures SI'!C9)</f>
        <v/>
      </c>
      <c r="D9" s="210" t="str">
        <f>IF('DP_Instruction Factures SI'!D9="","",'DP_Instruction Factures SI'!D9)</f>
        <v/>
      </c>
      <c r="E9" s="210" t="str">
        <f>IF('DP_Instruction Factures SI'!E9="","",'DP_Instruction Factures SI'!E9)</f>
        <v/>
      </c>
      <c r="F9" s="211" t="str">
        <f>IF('DP_Instruction Factures SI'!F9="","",'DP_Instruction Factures SI'!F9)</f>
        <v/>
      </c>
      <c r="G9" s="211" t="str">
        <f>IF('DP_Instruction Factures SI'!G9="","",'DP_Instruction Factures SI'!G9)</f>
        <v/>
      </c>
      <c r="H9" s="212" t="str">
        <f>IF('DP_Instruction Factures SI'!H9="","",'DP_Instruction Factures SI'!H9)</f>
        <v/>
      </c>
      <c r="I9" s="213"/>
      <c r="J9" s="213"/>
      <c r="K9" s="214" t="str">
        <f>IF('DP_Instruction Factures SI'!J9="","",'DP_Instruction Factures SI'!J9)</f>
        <v/>
      </c>
      <c r="L9" s="214" t="str">
        <f>IF('DP_Instruction Factures SI'!K9="","",'DP_Instruction Factures SI'!K9)</f>
        <v/>
      </c>
      <c r="M9" s="215" t="str">
        <f>IF('DP_Instruction Factures SI'!L9="","",'DP_Instruction Factures SI'!L9)</f>
        <v/>
      </c>
      <c r="N9" s="213" t="str">
        <f>IF('DP_Instruction Factures SI'!M9="","",'DP_Instruction Factures SI'!M9)</f>
        <v/>
      </c>
      <c r="O9" s="213" t="str">
        <f>IF('DP_Instruction Factures SI'!N9="","",'DP_Instruction Factures SI'!N9)</f>
        <v/>
      </c>
      <c r="P9" s="213"/>
      <c r="Q9" s="215">
        <f t="shared" si="0"/>
        <v>0</v>
      </c>
      <c r="R9" s="58">
        <f t="shared" si="1"/>
        <v>0</v>
      </c>
      <c r="S9" s="58">
        <f t="shared" si="2"/>
        <v>0</v>
      </c>
    </row>
    <row r="10" spans="1:19" ht="20.100000000000001" customHeight="1" x14ac:dyDescent="0.25">
      <c r="A10" s="70">
        <v>4</v>
      </c>
      <c r="B10" s="210" t="str">
        <f>IF('DP_Instruction Factures SI'!B10="","",'DP_Instruction Factures SI'!B10)</f>
        <v/>
      </c>
      <c r="C10" s="210" t="str">
        <f>IF('DP_Instruction Factures SI'!C10="","",'DP_Instruction Factures SI'!C10)</f>
        <v/>
      </c>
      <c r="D10" s="210" t="str">
        <f>IF('DP_Instruction Factures SI'!D10="","",'DP_Instruction Factures SI'!D10)</f>
        <v/>
      </c>
      <c r="E10" s="210" t="str">
        <f>IF('DP_Instruction Factures SI'!E10="","",'DP_Instruction Factures SI'!E10)</f>
        <v/>
      </c>
      <c r="F10" s="211" t="str">
        <f>IF('DP_Instruction Factures SI'!F10="","",'DP_Instruction Factures SI'!F10)</f>
        <v/>
      </c>
      <c r="G10" s="211" t="str">
        <f>IF('DP_Instruction Factures SI'!G10="","",'DP_Instruction Factures SI'!G10)</f>
        <v/>
      </c>
      <c r="H10" s="212" t="str">
        <f>IF('DP_Instruction Factures SI'!H10="","",'DP_Instruction Factures SI'!H10)</f>
        <v/>
      </c>
      <c r="I10" s="213"/>
      <c r="J10" s="213"/>
      <c r="K10" s="214" t="str">
        <f>IF('DP_Instruction Factures SI'!J10="","",'DP_Instruction Factures SI'!J10)</f>
        <v/>
      </c>
      <c r="L10" s="214" t="str">
        <f>IF('DP_Instruction Factures SI'!K10="","",'DP_Instruction Factures SI'!K10)</f>
        <v/>
      </c>
      <c r="M10" s="215" t="str">
        <f>IF('DP_Instruction Factures SI'!L10="","",'DP_Instruction Factures SI'!L10)</f>
        <v/>
      </c>
      <c r="N10" s="213" t="str">
        <f>IF('DP_Instruction Factures SI'!M10="","",'DP_Instruction Factures SI'!M10)</f>
        <v/>
      </c>
      <c r="O10" s="213" t="str">
        <f>IF('DP_Instruction Factures SI'!N10="","",'DP_Instruction Factures SI'!N10)</f>
        <v/>
      </c>
      <c r="P10" s="213"/>
      <c r="Q10" s="215">
        <f t="shared" si="0"/>
        <v>0</v>
      </c>
      <c r="R10" s="58">
        <f t="shared" si="1"/>
        <v>0</v>
      </c>
      <c r="S10" s="58">
        <f t="shared" si="2"/>
        <v>0</v>
      </c>
    </row>
    <row r="11" spans="1:19" ht="20.100000000000001" customHeight="1" x14ac:dyDescent="0.25">
      <c r="A11" s="70">
        <v>5</v>
      </c>
      <c r="B11" s="210" t="str">
        <f>IF('DP_Instruction Factures SI'!B11="","",'DP_Instruction Factures SI'!B11)</f>
        <v/>
      </c>
      <c r="C11" s="210" t="str">
        <f>IF('DP_Instruction Factures SI'!C11="","",'DP_Instruction Factures SI'!C11)</f>
        <v/>
      </c>
      <c r="D11" s="210" t="str">
        <f>IF('DP_Instruction Factures SI'!D11="","",'DP_Instruction Factures SI'!D11)</f>
        <v/>
      </c>
      <c r="E11" s="210" t="str">
        <f>IF('DP_Instruction Factures SI'!E11="","",'DP_Instruction Factures SI'!E11)</f>
        <v/>
      </c>
      <c r="F11" s="211" t="str">
        <f>IF('DP_Instruction Factures SI'!F11="","",'DP_Instruction Factures SI'!F11)</f>
        <v/>
      </c>
      <c r="G11" s="211" t="str">
        <f>IF('DP_Instruction Factures SI'!G11="","",'DP_Instruction Factures SI'!G11)</f>
        <v/>
      </c>
      <c r="H11" s="212" t="str">
        <f>IF('DP_Instruction Factures SI'!H11="","",'DP_Instruction Factures SI'!H11)</f>
        <v/>
      </c>
      <c r="I11" s="213"/>
      <c r="J11" s="213"/>
      <c r="K11" s="214" t="str">
        <f>IF('DP_Instruction Factures SI'!J11="","",'DP_Instruction Factures SI'!J11)</f>
        <v/>
      </c>
      <c r="L11" s="214" t="str">
        <f>IF('DP_Instruction Factures SI'!K11="","",'DP_Instruction Factures SI'!K11)</f>
        <v/>
      </c>
      <c r="M11" s="215" t="str">
        <f>IF('DP_Instruction Factures SI'!L11="","",'DP_Instruction Factures SI'!L11)</f>
        <v/>
      </c>
      <c r="N11" s="213" t="str">
        <f>IF('DP_Instruction Factures SI'!M11="","",'DP_Instruction Factures SI'!M11)</f>
        <v/>
      </c>
      <c r="O11" s="213" t="str">
        <f>IF('DP_Instruction Factures SI'!N11="","",'DP_Instruction Factures SI'!N11)</f>
        <v/>
      </c>
      <c r="P11" s="213"/>
      <c r="Q11" s="215">
        <f t="shared" si="0"/>
        <v>0</v>
      </c>
      <c r="R11" s="58">
        <f t="shared" si="1"/>
        <v>0</v>
      </c>
      <c r="S11" s="58">
        <f t="shared" si="2"/>
        <v>0</v>
      </c>
    </row>
    <row r="12" spans="1:19" ht="20.100000000000001" customHeight="1" x14ac:dyDescent="0.25">
      <c r="A12" s="70">
        <v>6</v>
      </c>
      <c r="B12" s="210" t="str">
        <f>IF('DP_Instruction Factures SI'!B12="","",'DP_Instruction Factures SI'!B12)</f>
        <v/>
      </c>
      <c r="C12" s="210" t="str">
        <f>IF('DP_Instruction Factures SI'!C12="","",'DP_Instruction Factures SI'!C12)</f>
        <v/>
      </c>
      <c r="D12" s="210" t="str">
        <f>IF('DP_Instruction Factures SI'!D12="","",'DP_Instruction Factures SI'!D12)</f>
        <v/>
      </c>
      <c r="E12" s="210" t="str">
        <f>IF('DP_Instruction Factures SI'!E12="","",'DP_Instruction Factures SI'!E12)</f>
        <v/>
      </c>
      <c r="F12" s="211" t="str">
        <f>IF('DP_Instruction Factures SI'!F12="","",'DP_Instruction Factures SI'!F12)</f>
        <v/>
      </c>
      <c r="G12" s="211" t="str">
        <f>IF('DP_Instruction Factures SI'!G12="","",'DP_Instruction Factures SI'!G12)</f>
        <v/>
      </c>
      <c r="H12" s="212" t="str">
        <f>IF('DP_Instruction Factures SI'!H12="","",'DP_Instruction Factures SI'!H12)</f>
        <v/>
      </c>
      <c r="I12" s="213"/>
      <c r="J12" s="213"/>
      <c r="K12" s="214" t="str">
        <f>IF('DP_Instruction Factures SI'!J12="","",'DP_Instruction Factures SI'!J12)</f>
        <v/>
      </c>
      <c r="L12" s="214" t="str">
        <f>IF('DP_Instruction Factures SI'!K12="","",'DP_Instruction Factures SI'!K12)</f>
        <v/>
      </c>
      <c r="M12" s="215" t="str">
        <f>IF('DP_Instruction Factures SI'!L12="","",'DP_Instruction Factures SI'!L12)</f>
        <v/>
      </c>
      <c r="N12" s="213" t="str">
        <f>IF('DP_Instruction Factures SI'!M12="","",'DP_Instruction Factures SI'!M12)</f>
        <v/>
      </c>
      <c r="O12" s="213" t="str">
        <f>IF('DP_Instruction Factures SI'!N12="","",'DP_Instruction Factures SI'!N12)</f>
        <v/>
      </c>
      <c r="P12" s="213"/>
      <c r="Q12" s="215">
        <f t="shared" si="0"/>
        <v>0</v>
      </c>
      <c r="R12" s="58">
        <f t="shared" si="1"/>
        <v>0</v>
      </c>
      <c r="S12" s="58">
        <f t="shared" si="2"/>
        <v>0</v>
      </c>
    </row>
    <row r="13" spans="1:19" ht="20.100000000000001" customHeight="1" x14ac:dyDescent="0.25">
      <c r="A13" s="70">
        <v>7</v>
      </c>
      <c r="B13" s="210" t="str">
        <f>IF('DP_Instruction Factures SI'!B13="","",'DP_Instruction Factures SI'!B13)</f>
        <v/>
      </c>
      <c r="C13" s="210" t="str">
        <f>IF('DP_Instruction Factures SI'!C13="","",'DP_Instruction Factures SI'!C13)</f>
        <v/>
      </c>
      <c r="D13" s="210" t="str">
        <f>IF('DP_Instruction Factures SI'!D13="","",'DP_Instruction Factures SI'!D13)</f>
        <v/>
      </c>
      <c r="E13" s="210" t="str">
        <f>IF('DP_Instruction Factures SI'!E13="","",'DP_Instruction Factures SI'!E13)</f>
        <v/>
      </c>
      <c r="F13" s="211" t="str">
        <f>IF('DP_Instruction Factures SI'!F13="","",'DP_Instruction Factures SI'!F13)</f>
        <v/>
      </c>
      <c r="G13" s="211" t="str">
        <f>IF('DP_Instruction Factures SI'!G13="","",'DP_Instruction Factures SI'!G13)</f>
        <v/>
      </c>
      <c r="H13" s="212" t="str">
        <f>IF('DP_Instruction Factures SI'!H13="","",'DP_Instruction Factures SI'!H13)</f>
        <v/>
      </c>
      <c r="I13" s="213"/>
      <c r="J13" s="213"/>
      <c r="K13" s="214" t="str">
        <f>IF('DP_Instruction Factures SI'!J13="","",'DP_Instruction Factures SI'!J13)</f>
        <v/>
      </c>
      <c r="L13" s="214" t="str">
        <f>IF('DP_Instruction Factures SI'!K13="","",'DP_Instruction Factures SI'!K13)</f>
        <v/>
      </c>
      <c r="M13" s="215" t="str">
        <f>IF('DP_Instruction Factures SI'!L13="","",'DP_Instruction Factures SI'!L13)</f>
        <v/>
      </c>
      <c r="N13" s="213" t="str">
        <f>IF('DP_Instruction Factures SI'!M13="","",'DP_Instruction Factures SI'!M13)</f>
        <v/>
      </c>
      <c r="O13" s="213" t="str">
        <f>IF('DP_Instruction Factures SI'!N13="","",'DP_Instruction Factures SI'!N13)</f>
        <v/>
      </c>
      <c r="P13" s="213"/>
      <c r="Q13" s="215">
        <f t="shared" si="0"/>
        <v>0</v>
      </c>
      <c r="R13" s="58">
        <f t="shared" si="1"/>
        <v>0</v>
      </c>
      <c r="S13" s="58">
        <f t="shared" si="2"/>
        <v>0</v>
      </c>
    </row>
    <row r="14" spans="1:19" ht="20.100000000000001" customHeight="1" x14ac:dyDescent="0.25">
      <c r="A14" s="70">
        <v>8</v>
      </c>
      <c r="B14" s="210" t="str">
        <f>IF('DP_Instruction Factures SI'!B14="","",'DP_Instruction Factures SI'!B14)</f>
        <v/>
      </c>
      <c r="C14" s="210" t="str">
        <f>IF('DP_Instruction Factures SI'!C14="","",'DP_Instruction Factures SI'!C14)</f>
        <v/>
      </c>
      <c r="D14" s="210" t="str">
        <f>IF('DP_Instruction Factures SI'!D14="","",'DP_Instruction Factures SI'!D14)</f>
        <v/>
      </c>
      <c r="E14" s="210" t="str">
        <f>IF('DP_Instruction Factures SI'!E14="","",'DP_Instruction Factures SI'!E14)</f>
        <v/>
      </c>
      <c r="F14" s="211" t="str">
        <f>IF('DP_Instruction Factures SI'!F14="","",'DP_Instruction Factures SI'!F14)</f>
        <v/>
      </c>
      <c r="G14" s="211" t="str">
        <f>IF('DP_Instruction Factures SI'!G14="","",'DP_Instruction Factures SI'!G14)</f>
        <v/>
      </c>
      <c r="H14" s="212" t="str">
        <f>IF('DP_Instruction Factures SI'!H14="","",'DP_Instruction Factures SI'!H14)</f>
        <v/>
      </c>
      <c r="I14" s="213"/>
      <c r="J14" s="213"/>
      <c r="K14" s="214" t="str">
        <f>IF('DP_Instruction Factures SI'!J14="","",'DP_Instruction Factures SI'!J14)</f>
        <v/>
      </c>
      <c r="L14" s="214" t="str">
        <f>IF('DP_Instruction Factures SI'!K14="","",'DP_Instruction Factures SI'!K14)</f>
        <v/>
      </c>
      <c r="M14" s="215" t="str">
        <f>IF('DP_Instruction Factures SI'!L14="","",'DP_Instruction Factures SI'!L14)</f>
        <v/>
      </c>
      <c r="N14" s="213" t="str">
        <f>IF('DP_Instruction Factures SI'!M14="","",'DP_Instruction Factures SI'!M14)</f>
        <v/>
      </c>
      <c r="O14" s="213" t="str">
        <f>IF('DP_Instruction Factures SI'!N14="","",'DP_Instruction Factures SI'!N14)</f>
        <v/>
      </c>
      <c r="P14" s="213"/>
      <c r="Q14" s="215">
        <f t="shared" si="0"/>
        <v>0</v>
      </c>
      <c r="R14" s="58">
        <f t="shared" si="1"/>
        <v>0</v>
      </c>
      <c r="S14" s="58">
        <f t="shared" si="2"/>
        <v>0</v>
      </c>
    </row>
    <row r="15" spans="1:19" ht="20.100000000000001" customHeight="1" x14ac:dyDescent="0.25">
      <c r="A15" s="70">
        <v>9</v>
      </c>
      <c r="B15" s="210" t="str">
        <f>IF('DP_Instruction Factures SI'!B15="","",'DP_Instruction Factures SI'!B15)</f>
        <v/>
      </c>
      <c r="C15" s="210" t="str">
        <f>IF('DP_Instruction Factures SI'!C15="","",'DP_Instruction Factures SI'!C15)</f>
        <v/>
      </c>
      <c r="D15" s="210" t="str">
        <f>IF('DP_Instruction Factures SI'!D15="","",'DP_Instruction Factures SI'!D15)</f>
        <v/>
      </c>
      <c r="E15" s="210" t="str">
        <f>IF('DP_Instruction Factures SI'!E15="","",'DP_Instruction Factures SI'!E15)</f>
        <v/>
      </c>
      <c r="F15" s="211" t="str">
        <f>IF('DP_Instruction Factures SI'!F15="","",'DP_Instruction Factures SI'!F15)</f>
        <v/>
      </c>
      <c r="G15" s="211" t="str">
        <f>IF('DP_Instruction Factures SI'!G15="","",'DP_Instruction Factures SI'!G15)</f>
        <v/>
      </c>
      <c r="H15" s="212" t="str">
        <f>IF('DP_Instruction Factures SI'!H15="","",'DP_Instruction Factures SI'!H15)</f>
        <v/>
      </c>
      <c r="I15" s="213"/>
      <c r="J15" s="213"/>
      <c r="K15" s="214" t="str">
        <f>IF('DP_Instruction Factures SI'!J15="","",'DP_Instruction Factures SI'!J15)</f>
        <v/>
      </c>
      <c r="L15" s="214" t="str">
        <f>IF('DP_Instruction Factures SI'!K15="","",'DP_Instruction Factures SI'!K15)</f>
        <v/>
      </c>
      <c r="M15" s="215" t="str">
        <f>IF('DP_Instruction Factures SI'!L15="","",'DP_Instruction Factures SI'!L15)</f>
        <v/>
      </c>
      <c r="N15" s="213" t="str">
        <f>IF('DP_Instruction Factures SI'!M15="","",'DP_Instruction Factures SI'!M15)</f>
        <v/>
      </c>
      <c r="O15" s="213" t="str">
        <f>IF('DP_Instruction Factures SI'!N15="","",'DP_Instruction Factures SI'!N15)</f>
        <v/>
      </c>
      <c r="P15" s="213"/>
      <c r="Q15" s="215">
        <f t="shared" ref="Q15:Q71" si="3">IF(E15="Achat de véhicule",MIN(M15,40000),0)</f>
        <v>0</v>
      </c>
      <c r="R15" s="58">
        <f t="shared" si="1"/>
        <v>0</v>
      </c>
      <c r="S15" s="58">
        <f t="shared" si="2"/>
        <v>0</v>
      </c>
    </row>
    <row r="16" spans="1:19" ht="20.100000000000001" customHeight="1" x14ac:dyDescent="0.25">
      <c r="A16" s="70">
        <v>10</v>
      </c>
      <c r="B16" s="210" t="str">
        <f>IF('DP_Instruction Factures SI'!B16="","",'DP_Instruction Factures SI'!B16)</f>
        <v/>
      </c>
      <c r="C16" s="210" t="str">
        <f>IF('DP_Instruction Factures SI'!C16="","",'DP_Instruction Factures SI'!C16)</f>
        <v/>
      </c>
      <c r="D16" s="210" t="str">
        <f>IF('DP_Instruction Factures SI'!D16="","",'DP_Instruction Factures SI'!D16)</f>
        <v/>
      </c>
      <c r="E16" s="210" t="str">
        <f>IF('DP_Instruction Factures SI'!E16="","",'DP_Instruction Factures SI'!E16)</f>
        <v/>
      </c>
      <c r="F16" s="211" t="str">
        <f>IF('DP_Instruction Factures SI'!F16="","",'DP_Instruction Factures SI'!F16)</f>
        <v/>
      </c>
      <c r="G16" s="211" t="str">
        <f>IF('DP_Instruction Factures SI'!G16="","",'DP_Instruction Factures SI'!G16)</f>
        <v/>
      </c>
      <c r="H16" s="212" t="str">
        <f>IF('DP_Instruction Factures SI'!H16="","",'DP_Instruction Factures SI'!H16)</f>
        <v/>
      </c>
      <c r="I16" s="213"/>
      <c r="J16" s="213"/>
      <c r="K16" s="214" t="str">
        <f>IF('DP_Instruction Factures SI'!J16="","",'DP_Instruction Factures SI'!J16)</f>
        <v/>
      </c>
      <c r="L16" s="214" t="str">
        <f>IF('DP_Instruction Factures SI'!K16="","",'DP_Instruction Factures SI'!K16)</f>
        <v/>
      </c>
      <c r="M16" s="215" t="str">
        <f>IF('DP_Instruction Factures SI'!L16="","",'DP_Instruction Factures SI'!L16)</f>
        <v/>
      </c>
      <c r="N16" s="213" t="str">
        <f>IF('DP_Instruction Factures SI'!M16="","",'DP_Instruction Factures SI'!M16)</f>
        <v/>
      </c>
      <c r="O16" s="213" t="str">
        <f>IF('DP_Instruction Factures SI'!N16="","",'DP_Instruction Factures SI'!N16)</f>
        <v/>
      </c>
      <c r="P16" s="213"/>
      <c r="Q16" s="215">
        <f t="shared" si="3"/>
        <v>0</v>
      </c>
      <c r="R16" s="58">
        <f t="shared" si="1"/>
        <v>0</v>
      </c>
      <c r="S16" s="58">
        <f t="shared" si="2"/>
        <v>0</v>
      </c>
    </row>
    <row r="17" spans="1:19" ht="20.100000000000001" customHeight="1" x14ac:dyDescent="0.25">
      <c r="A17" s="70">
        <v>11</v>
      </c>
      <c r="B17" s="210" t="str">
        <f>IF('DP_Instruction Factures SI'!B17="","",'DP_Instruction Factures SI'!B17)</f>
        <v/>
      </c>
      <c r="C17" s="210" t="str">
        <f>IF('DP_Instruction Factures SI'!C17="","",'DP_Instruction Factures SI'!C17)</f>
        <v/>
      </c>
      <c r="D17" s="210" t="str">
        <f>IF('DP_Instruction Factures SI'!D17="","",'DP_Instruction Factures SI'!D17)</f>
        <v/>
      </c>
      <c r="E17" s="210" t="str">
        <f>IF('DP_Instruction Factures SI'!E17="","",'DP_Instruction Factures SI'!E17)</f>
        <v/>
      </c>
      <c r="F17" s="211" t="str">
        <f>IF('DP_Instruction Factures SI'!F17="","",'DP_Instruction Factures SI'!F17)</f>
        <v/>
      </c>
      <c r="G17" s="211" t="str">
        <f>IF('DP_Instruction Factures SI'!G17="","",'DP_Instruction Factures SI'!G17)</f>
        <v/>
      </c>
      <c r="H17" s="212" t="str">
        <f>IF('DP_Instruction Factures SI'!H17="","",'DP_Instruction Factures SI'!H17)</f>
        <v/>
      </c>
      <c r="I17" s="213"/>
      <c r="J17" s="213"/>
      <c r="K17" s="214" t="str">
        <f>IF('DP_Instruction Factures SI'!J17="","",'DP_Instruction Factures SI'!J17)</f>
        <v/>
      </c>
      <c r="L17" s="214" t="str">
        <f>IF('DP_Instruction Factures SI'!K17="","",'DP_Instruction Factures SI'!K17)</f>
        <v/>
      </c>
      <c r="M17" s="215" t="str">
        <f>IF('DP_Instruction Factures SI'!L17="","",'DP_Instruction Factures SI'!L17)</f>
        <v/>
      </c>
      <c r="N17" s="213" t="str">
        <f>IF('DP_Instruction Factures SI'!M17="","",'DP_Instruction Factures SI'!M17)</f>
        <v/>
      </c>
      <c r="O17" s="213" t="str">
        <f>IF('DP_Instruction Factures SI'!N17="","",'DP_Instruction Factures SI'!N17)</f>
        <v/>
      </c>
      <c r="P17" s="213"/>
      <c r="Q17" s="215">
        <f t="shared" si="3"/>
        <v>0</v>
      </c>
      <c r="R17" s="58">
        <f t="shared" si="1"/>
        <v>0</v>
      </c>
      <c r="S17" s="58">
        <f t="shared" si="2"/>
        <v>0</v>
      </c>
    </row>
    <row r="18" spans="1:19" ht="20.100000000000001" customHeight="1" x14ac:dyDescent="0.25">
      <c r="A18" s="70">
        <v>12</v>
      </c>
      <c r="B18" s="210" t="str">
        <f>IF('DP_Instruction Factures SI'!B18="","",'DP_Instruction Factures SI'!B18)</f>
        <v/>
      </c>
      <c r="C18" s="210" t="str">
        <f>IF('DP_Instruction Factures SI'!C18="","",'DP_Instruction Factures SI'!C18)</f>
        <v/>
      </c>
      <c r="D18" s="210" t="str">
        <f>IF('DP_Instruction Factures SI'!D18="","",'DP_Instruction Factures SI'!D18)</f>
        <v/>
      </c>
      <c r="E18" s="210" t="str">
        <f>IF('DP_Instruction Factures SI'!E18="","",'DP_Instruction Factures SI'!E18)</f>
        <v/>
      </c>
      <c r="F18" s="211" t="str">
        <f>IF('DP_Instruction Factures SI'!F18="","",'DP_Instruction Factures SI'!F18)</f>
        <v/>
      </c>
      <c r="G18" s="211" t="str">
        <f>IF('DP_Instruction Factures SI'!G18="","",'DP_Instruction Factures SI'!G18)</f>
        <v/>
      </c>
      <c r="H18" s="212" t="str">
        <f>IF('DP_Instruction Factures SI'!H18="","",'DP_Instruction Factures SI'!H18)</f>
        <v/>
      </c>
      <c r="I18" s="213"/>
      <c r="J18" s="213"/>
      <c r="K18" s="214" t="str">
        <f>IF('DP_Instruction Factures SI'!J18="","",'DP_Instruction Factures SI'!J18)</f>
        <v/>
      </c>
      <c r="L18" s="214" t="str">
        <f>IF('DP_Instruction Factures SI'!K18="","",'DP_Instruction Factures SI'!K18)</f>
        <v/>
      </c>
      <c r="M18" s="215" t="str">
        <f>IF('DP_Instruction Factures SI'!L18="","",'DP_Instruction Factures SI'!L18)</f>
        <v/>
      </c>
      <c r="N18" s="213" t="str">
        <f>IF('DP_Instruction Factures SI'!M18="","",'DP_Instruction Factures SI'!M18)</f>
        <v/>
      </c>
      <c r="O18" s="213" t="str">
        <f>IF('DP_Instruction Factures SI'!N18="","",'DP_Instruction Factures SI'!N18)</f>
        <v/>
      </c>
      <c r="P18" s="213"/>
      <c r="Q18" s="215">
        <f t="shared" si="3"/>
        <v>0</v>
      </c>
      <c r="R18" s="58">
        <f t="shared" si="1"/>
        <v>0</v>
      </c>
      <c r="S18" s="58">
        <f t="shared" si="2"/>
        <v>0</v>
      </c>
    </row>
    <row r="19" spans="1:19" ht="20.100000000000001" customHeight="1" x14ac:dyDescent="0.25">
      <c r="A19" s="70">
        <v>13</v>
      </c>
      <c r="B19" s="210" t="str">
        <f>IF('DP_Instruction Factures SI'!B19="","",'DP_Instruction Factures SI'!B19)</f>
        <v/>
      </c>
      <c r="C19" s="210" t="str">
        <f>IF('DP_Instruction Factures SI'!C19="","",'DP_Instruction Factures SI'!C19)</f>
        <v/>
      </c>
      <c r="D19" s="210" t="str">
        <f>IF('DP_Instruction Factures SI'!D19="","",'DP_Instruction Factures SI'!D19)</f>
        <v/>
      </c>
      <c r="E19" s="210" t="str">
        <f>IF('DP_Instruction Factures SI'!E19="","",'DP_Instruction Factures SI'!E19)</f>
        <v/>
      </c>
      <c r="F19" s="211" t="str">
        <f>IF('DP_Instruction Factures SI'!F19="","",'DP_Instruction Factures SI'!F19)</f>
        <v/>
      </c>
      <c r="G19" s="211" t="str">
        <f>IF('DP_Instruction Factures SI'!G19="","",'DP_Instruction Factures SI'!G19)</f>
        <v/>
      </c>
      <c r="H19" s="212" t="str">
        <f>IF('DP_Instruction Factures SI'!H19="","",'DP_Instruction Factures SI'!H19)</f>
        <v/>
      </c>
      <c r="I19" s="213"/>
      <c r="J19" s="213"/>
      <c r="K19" s="214" t="str">
        <f>IF('DP_Instruction Factures SI'!J19="","",'DP_Instruction Factures SI'!J19)</f>
        <v/>
      </c>
      <c r="L19" s="214" t="str">
        <f>IF('DP_Instruction Factures SI'!K19="","",'DP_Instruction Factures SI'!K19)</f>
        <v/>
      </c>
      <c r="M19" s="215" t="str">
        <f>IF('DP_Instruction Factures SI'!L19="","",'DP_Instruction Factures SI'!L19)</f>
        <v/>
      </c>
      <c r="N19" s="213" t="str">
        <f>IF('DP_Instruction Factures SI'!M19="","",'DP_Instruction Factures SI'!M19)</f>
        <v/>
      </c>
      <c r="O19" s="213" t="str">
        <f>IF('DP_Instruction Factures SI'!N19="","",'DP_Instruction Factures SI'!N19)</f>
        <v/>
      </c>
      <c r="P19" s="213"/>
      <c r="Q19" s="215">
        <f t="shared" si="3"/>
        <v>0</v>
      </c>
      <c r="R19" s="58">
        <f t="shared" si="1"/>
        <v>0</v>
      </c>
      <c r="S19" s="58">
        <f t="shared" si="2"/>
        <v>0</v>
      </c>
    </row>
    <row r="20" spans="1:19" ht="20.100000000000001" customHeight="1" x14ac:dyDescent="0.25">
      <c r="A20" s="70">
        <v>14</v>
      </c>
      <c r="B20" s="210" t="str">
        <f>IF('DP_Instruction Factures SI'!B20="","",'DP_Instruction Factures SI'!B20)</f>
        <v/>
      </c>
      <c r="C20" s="210" t="str">
        <f>IF('DP_Instruction Factures SI'!C20="","",'DP_Instruction Factures SI'!C20)</f>
        <v/>
      </c>
      <c r="D20" s="210" t="str">
        <f>IF('DP_Instruction Factures SI'!D20="","",'DP_Instruction Factures SI'!D20)</f>
        <v/>
      </c>
      <c r="E20" s="210" t="str">
        <f>IF('DP_Instruction Factures SI'!E20="","",'DP_Instruction Factures SI'!E20)</f>
        <v/>
      </c>
      <c r="F20" s="211" t="str">
        <f>IF('DP_Instruction Factures SI'!F20="","",'DP_Instruction Factures SI'!F20)</f>
        <v/>
      </c>
      <c r="G20" s="211" t="str">
        <f>IF('DP_Instruction Factures SI'!G20="","",'DP_Instruction Factures SI'!G20)</f>
        <v/>
      </c>
      <c r="H20" s="212" t="str">
        <f>IF('DP_Instruction Factures SI'!H20="","",'DP_Instruction Factures SI'!H20)</f>
        <v/>
      </c>
      <c r="I20" s="213"/>
      <c r="J20" s="213"/>
      <c r="K20" s="214" t="str">
        <f>IF('DP_Instruction Factures SI'!J20="","",'DP_Instruction Factures SI'!J20)</f>
        <v/>
      </c>
      <c r="L20" s="214" t="str">
        <f>IF('DP_Instruction Factures SI'!K20="","",'DP_Instruction Factures SI'!K20)</f>
        <v/>
      </c>
      <c r="M20" s="215" t="str">
        <f>IF('DP_Instruction Factures SI'!L20="","",'DP_Instruction Factures SI'!L20)</f>
        <v/>
      </c>
      <c r="N20" s="213" t="str">
        <f>IF('DP_Instruction Factures SI'!M20="","",'DP_Instruction Factures SI'!M20)</f>
        <v/>
      </c>
      <c r="O20" s="213" t="str">
        <f>IF('DP_Instruction Factures SI'!N20="","",'DP_Instruction Factures SI'!N20)</f>
        <v/>
      </c>
      <c r="P20" s="213"/>
      <c r="Q20" s="215">
        <f t="shared" si="3"/>
        <v>0</v>
      </c>
      <c r="R20" s="58">
        <f t="shared" si="1"/>
        <v>0</v>
      </c>
      <c r="S20" s="58">
        <f t="shared" si="2"/>
        <v>0</v>
      </c>
    </row>
    <row r="21" spans="1:19" ht="20.100000000000001" customHeight="1" x14ac:dyDescent="0.25">
      <c r="A21" s="70">
        <v>15</v>
      </c>
      <c r="B21" s="210" t="str">
        <f>IF('DP_Instruction Factures SI'!B21="","",'DP_Instruction Factures SI'!B21)</f>
        <v/>
      </c>
      <c r="C21" s="210" t="str">
        <f>IF('DP_Instruction Factures SI'!C21="","",'DP_Instruction Factures SI'!C21)</f>
        <v/>
      </c>
      <c r="D21" s="210" t="str">
        <f>IF('DP_Instruction Factures SI'!D21="","",'DP_Instruction Factures SI'!D21)</f>
        <v/>
      </c>
      <c r="E21" s="210" t="str">
        <f>IF('DP_Instruction Factures SI'!E21="","",'DP_Instruction Factures SI'!E21)</f>
        <v/>
      </c>
      <c r="F21" s="211" t="str">
        <f>IF('DP_Instruction Factures SI'!F21="","",'DP_Instruction Factures SI'!F21)</f>
        <v/>
      </c>
      <c r="G21" s="211" t="str">
        <f>IF('DP_Instruction Factures SI'!G21="","",'DP_Instruction Factures SI'!G21)</f>
        <v/>
      </c>
      <c r="H21" s="212" t="str">
        <f>IF('DP_Instruction Factures SI'!H21="","",'DP_Instruction Factures SI'!H21)</f>
        <v/>
      </c>
      <c r="I21" s="213"/>
      <c r="J21" s="213"/>
      <c r="K21" s="214" t="str">
        <f>IF('DP_Instruction Factures SI'!J21="","",'DP_Instruction Factures SI'!J21)</f>
        <v/>
      </c>
      <c r="L21" s="214" t="str">
        <f>IF('DP_Instruction Factures SI'!K21="","",'DP_Instruction Factures SI'!K21)</f>
        <v/>
      </c>
      <c r="M21" s="215" t="str">
        <f>IF('DP_Instruction Factures SI'!L21="","",'DP_Instruction Factures SI'!L21)</f>
        <v/>
      </c>
      <c r="N21" s="213" t="str">
        <f>IF('DP_Instruction Factures SI'!M21="","",'DP_Instruction Factures SI'!M21)</f>
        <v/>
      </c>
      <c r="O21" s="213" t="str">
        <f>IF('DP_Instruction Factures SI'!N21="","",'DP_Instruction Factures SI'!N21)</f>
        <v/>
      </c>
      <c r="P21" s="213"/>
      <c r="Q21" s="215">
        <f t="shared" si="3"/>
        <v>0</v>
      </c>
      <c r="R21" s="58">
        <f t="shared" si="1"/>
        <v>0</v>
      </c>
      <c r="S21" s="58">
        <f t="shared" si="2"/>
        <v>0</v>
      </c>
    </row>
    <row r="22" spans="1:19" ht="20.100000000000001" customHeight="1" x14ac:dyDescent="0.25">
      <c r="A22" s="70">
        <v>16</v>
      </c>
      <c r="B22" s="210" t="str">
        <f>IF('DP_Instruction Factures SI'!B22="","",'DP_Instruction Factures SI'!B22)</f>
        <v/>
      </c>
      <c r="C22" s="210" t="str">
        <f>IF('DP_Instruction Factures SI'!C22="","",'DP_Instruction Factures SI'!C22)</f>
        <v/>
      </c>
      <c r="D22" s="210" t="str">
        <f>IF('DP_Instruction Factures SI'!D22="","",'DP_Instruction Factures SI'!D22)</f>
        <v/>
      </c>
      <c r="E22" s="210" t="str">
        <f>IF('DP_Instruction Factures SI'!E22="","",'DP_Instruction Factures SI'!E22)</f>
        <v/>
      </c>
      <c r="F22" s="211" t="str">
        <f>IF('DP_Instruction Factures SI'!F22="","",'DP_Instruction Factures SI'!F22)</f>
        <v/>
      </c>
      <c r="G22" s="211" t="str">
        <f>IF('DP_Instruction Factures SI'!G22="","",'DP_Instruction Factures SI'!G22)</f>
        <v/>
      </c>
      <c r="H22" s="212" t="str">
        <f>IF('DP_Instruction Factures SI'!H22="","",'DP_Instruction Factures SI'!H22)</f>
        <v/>
      </c>
      <c r="I22" s="213"/>
      <c r="J22" s="213"/>
      <c r="K22" s="214" t="str">
        <f>IF('DP_Instruction Factures SI'!J22="","",'DP_Instruction Factures SI'!J22)</f>
        <v/>
      </c>
      <c r="L22" s="214" t="str">
        <f>IF('DP_Instruction Factures SI'!K22="","",'DP_Instruction Factures SI'!K22)</f>
        <v/>
      </c>
      <c r="M22" s="215" t="str">
        <f>IF('DP_Instruction Factures SI'!L22="","",'DP_Instruction Factures SI'!L22)</f>
        <v/>
      </c>
      <c r="N22" s="213" t="str">
        <f>IF('DP_Instruction Factures SI'!M22="","",'DP_Instruction Factures SI'!M22)</f>
        <v/>
      </c>
      <c r="O22" s="213" t="str">
        <f>IF('DP_Instruction Factures SI'!N22="","",'DP_Instruction Factures SI'!N22)</f>
        <v/>
      </c>
      <c r="P22" s="213"/>
      <c r="Q22" s="215">
        <f t="shared" si="3"/>
        <v>0</v>
      </c>
      <c r="R22" s="58">
        <f t="shared" si="1"/>
        <v>0</v>
      </c>
      <c r="S22" s="58">
        <f t="shared" si="2"/>
        <v>0</v>
      </c>
    </row>
    <row r="23" spans="1:19" ht="20.100000000000001" customHeight="1" x14ac:dyDescent="0.25">
      <c r="A23" s="70">
        <v>17</v>
      </c>
      <c r="B23" s="210" t="str">
        <f>IF('DP_Instruction Factures SI'!B23="","",'DP_Instruction Factures SI'!B23)</f>
        <v/>
      </c>
      <c r="C23" s="210" t="str">
        <f>IF('DP_Instruction Factures SI'!C23="","",'DP_Instruction Factures SI'!C23)</f>
        <v/>
      </c>
      <c r="D23" s="210" t="str">
        <f>IF('DP_Instruction Factures SI'!D23="","",'DP_Instruction Factures SI'!D23)</f>
        <v/>
      </c>
      <c r="E23" s="210" t="str">
        <f>IF('DP_Instruction Factures SI'!E23="","",'DP_Instruction Factures SI'!E23)</f>
        <v/>
      </c>
      <c r="F23" s="211" t="str">
        <f>IF('DP_Instruction Factures SI'!F23="","",'DP_Instruction Factures SI'!F23)</f>
        <v/>
      </c>
      <c r="G23" s="211" t="str">
        <f>IF('DP_Instruction Factures SI'!G23="","",'DP_Instruction Factures SI'!G23)</f>
        <v/>
      </c>
      <c r="H23" s="212" t="str">
        <f>IF('DP_Instruction Factures SI'!H23="","",'DP_Instruction Factures SI'!H23)</f>
        <v/>
      </c>
      <c r="I23" s="213"/>
      <c r="J23" s="213"/>
      <c r="K23" s="214" t="str">
        <f>IF('DP_Instruction Factures SI'!J23="","",'DP_Instruction Factures SI'!J23)</f>
        <v/>
      </c>
      <c r="L23" s="214" t="str">
        <f>IF('DP_Instruction Factures SI'!K23="","",'DP_Instruction Factures SI'!K23)</f>
        <v/>
      </c>
      <c r="M23" s="215" t="str">
        <f>IF('DP_Instruction Factures SI'!L23="","",'DP_Instruction Factures SI'!L23)</f>
        <v/>
      </c>
      <c r="N23" s="213" t="str">
        <f>IF('DP_Instruction Factures SI'!M23="","",'DP_Instruction Factures SI'!M23)</f>
        <v/>
      </c>
      <c r="O23" s="213" t="str">
        <f>IF('DP_Instruction Factures SI'!N23="","",'DP_Instruction Factures SI'!N23)</f>
        <v/>
      </c>
      <c r="P23" s="213"/>
      <c r="Q23" s="215">
        <f t="shared" si="3"/>
        <v>0</v>
      </c>
      <c r="R23" s="58">
        <f t="shared" si="1"/>
        <v>0</v>
      </c>
      <c r="S23" s="58">
        <f t="shared" si="2"/>
        <v>0</v>
      </c>
    </row>
    <row r="24" spans="1:19" ht="20.100000000000001" customHeight="1" x14ac:dyDescent="0.25">
      <c r="A24" s="70">
        <v>18</v>
      </c>
      <c r="B24" s="210" t="str">
        <f>IF('DP_Instruction Factures SI'!B24="","",'DP_Instruction Factures SI'!B24)</f>
        <v/>
      </c>
      <c r="C24" s="210" t="str">
        <f>IF('DP_Instruction Factures SI'!C24="","",'DP_Instruction Factures SI'!C24)</f>
        <v/>
      </c>
      <c r="D24" s="210" t="str">
        <f>IF('DP_Instruction Factures SI'!D24="","",'DP_Instruction Factures SI'!D24)</f>
        <v/>
      </c>
      <c r="E24" s="210" t="str">
        <f>IF('DP_Instruction Factures SI'!E24="","",'DP_Instruction Factures SI'!E24)</f>
        <v/>
      </c>
      <c r="F24" s="211" t="str">
        <f>IF('DP_Instruction Factures SI'!F24="","",'DP_Instruction Factures SI'!F24)</f>
        <v/>
      </c>
      <c r="G24" s="211" t="str">
        <f>IF('DP_Instruction Factures SI'!G24="","",'DP_Instruction Factures SI'!G24)</f>
        <v/>
      </c>
      <c r="H24" s="212" t="str">
        <f>IF('DP_Instruction Factures SI'!H24="","",'DP_Instruction Factures SI'!H24)</f>
        <v/>
      </c>
      <c r="I24" s="213"/>
      <c r="J24" s="213"/>
      <c r="K24" s="214" t="str">
        <f>IF('DP_Instruction Factures SI'!J24="","",'DP_Instruction Factures SI'!J24)</f>
        <v/>
      </c>
      <c r="L24" s="214" t="str">
        <f>IF('DP_Instruction Factures SI'!K24="","",'DP_Instruction Factures SI'!K24)</f>
        <v/>
      </c>
      <c r="M24" s="215" t="str">
        <f>IF('DP_Instruction Factures SI'!L24="","",'DP_Instruction Factures SI'!L24)</f>
        <v/>
      </c>
      <c r="N24" s="213" t="str">
        <f>IF('DP_Instruction Factures SI'!M24="","",'DP_Instruction Factures SI'!M24)</f>
        <v/>
      </c>
      <c r="O24" s="213" t="str">
        <f>IF('DP_Instruction Factures SI'!N24="","",'DP_Instruction Factures SI'!N24)</f>
        <v/>
      </c>
      <c r="P24" s="213"/>
      <c r="Q24" s="215">
        <f t="shared" si="3"/>
        <v>0</v>
      </c>
      <c r="R24" s="58">
        <f t="shared" si="1"/>
        <v>0</v>
      </c>
      <c r="S24" s="58">
        <f t="shared" si="2"/>
        <v>0</v>
      </c>
    </row>
    <row r="25" spans="1:19" ht="20.100000000000001" customHeight="1" x14ac:dyDescent="0.25">
      <c r="A25" s="70">
        <v>19</v>
      </c>
      <c r="B25" s="210" t="str">
        <f>IF('DP_Instruction Factures SI'!B25="","",'DP_Instruction Factures SI'!B25)</f>
        <v/>
      </c>
      <c r="C25" s="210" t="str">
        <f>IF('DP_Instruction Factures SI'!C25="","",'DP_Instruction Factures SI'!C25)</f>
        <v/>
      </c>
      <c r="D25" s="210" t="str">
        <f>IF('DP_Instruction Factures SI'!D25="","",'DP_Instruction Factures SI'!D25)</f>
        <v/>
      </c>
      <c r="E25" s="210" t="str">
        <f>IF('DP_Instruction Factures SI'!E25="","",'DP_Instruction Factures SI'!E25)</f>
        <v/>
      </c>
      <c r="F25" s="211" t="str">
        <f>IF('DP_Instruction Factures SI'!F25="","",'DP_Instruction Factures SI'!F25)</f>
        <v/>
      </c>
      <c r="G25" s="211" t="str">
        <f>IF('DP_Instruction Factures SI'!G25="","",'DP_Instruction Factures SI'!G25)</f>
        <v/>
      </c>
      <c r="H25" s="212" t="str">
        <f>IF('DP_Instruction Factures SI'!H25="","",'DP_Instruction Factures SI'!H25)</f>
        <v/>
      </c>
      <c r="I25" s="213"/>
      <c r="J25" s="213"/>
      <c r="K25" s="214" t="str">
        <f>IF('DP_Instruction Factures SI'!J25="","",'DP_Instruction Factures SI'!J25)</f>
        <v/>
      </c>
      <c r="L25" s="214" t="str">
        <f>IF('DP_Instruction Factures SI'!K25="","",'DP_Instruction Factures SI'!K25)</f>
        <v/>
      </c>
      <c r="M25" s="215" t="str">
        <f>IF('DP_Instruction Factures SI'!L25="","",'DP_Instruction Factures SI'!L25)</f>
        <v/>
      </c>
      <c r="N25" s="213" t="str">
        <f>IF('DP_Instruction Factures SI'!M25="","",'DP_Instruction Factures SI'!M25)</f>
        <v/>
      </c>
      <c r="O25" s="213" t="str">
        <f>IF('DP_Instruction Factures SI'!N25="","",'DP_Instruction Factures SI'!N25)</f>
        <v/>
      </c>
      <c r="P25" s="213"/>
      <c r="Q25" s="215">
        <f t="shared" si="3"/>
        <v>0</v>
      </c>
      <c r="R25" s="58">
        <f t="shared" si="1"/>
        <v>0</v>
      </c>
      <c r="S25" s="58">
        <f t="shared" si="2"/>
        <v>0</v>
      </c>
    </row>
    <row r="26" spans="1:19" ht="20.100000000000001" customHeight="1" x14ac:dyDescent="0.25">
      <c r="A26" s="70">
        <v>20</v>
      </c>
      <c r="B26" s="210" t="str">
        <f>IF('DP_Instruction Factures SI'!B26="","",'DP_Instruction Factures SI'!B26)</f>
        <v/>
      </c>
      <c r="C26" s="210" t="str">
        <f>IF('DP_Instruction Factures SI'!C26="","",'DP_Instruction Factures SI'!C26)</f>
        <v/>
      </c>
      <c r="D26" s="210" t="str">
        <f>IF('DP_Instruction Factures SI'!D26="","",'DP_Instruction Factures SI'!D26)</f>
        <v/>
      </c>
      <c r="E26" s="210" t="str">
        <f>IF('DP_Instruction Factures SI'!E26="","",'DP_Instruction Factures SI'!E26)</f>
        <v/>
      </c>
      <c r="F26" s="211" t="str">
        <f>IF('DP_Instruction Factures SI'!F26="","",'DP_Instruction Factures SI'!F26)</f>
        <v/>
      </c>
      <c r="G26" s="211" t="str">
        <f>IF('DP_Instruction Factures SI'!G26="","",'DP_Instruction Factures SI'!G26)</f>
        <v/>
      </c>
      <c r="H26" s="212" t="str">
        <f>IF('DP_Instruction Factures SI'!H26="","",'DP_Instruction Factures SI'!H26)</f>
        <v/>
      </c>
      <c r="I26" s="213"/>
      <c r="J26" s="213"/>
      <c r="K26" s="214" t="str">
        <f>IF('DP_Instruction Factures SI'!J26="","",'DP_Instruction Factures SI'!J26)</f>
        <v/>
      </c>
      <c r="L26" s="214" t="str">
        <f>IF('DP_Instruction Factures SI'!K26="","",'DP_Instruction Factures SI'!K26)</f>
        <v/>
      </c>
      <c r="M26" s="215" t="str">
        <f>IF('DP_Instruction Factures SI'!L26="","",'DP_Instruction Factures SI'!L26)</f>
        <v/>
      </c>
      <c r="N26" s="213" t="str">
        <f>IF('DP_Instruction Factures SI'!M26="","",'DP_Instruction Factures SI'!M26)</f>
        <v/>
      </c>
      <c r="O26" s="213" t="str">
        <f>IF('DP_Instruction Factures SI'!N26="","",'DP_Instruction Factures SI'!N26)</f>
        <v/>
      </c>
      <c r="P26" s="213"/>
      <c r="Q26" s="215">
        <f t="shared" si="3"/>
        <v>0</v>
      </c>
      <c r="R26" s="58">
        <f t="shared" si="1"/>
        <v>0</v>
      </c>
      <c r="S26" s="58">
        <f t="shared" si="2"/>
        <v>0</v>
      </c>
    </row>
    <row r="27" spans="1:19" ht="20.100000000000001" customHeight="1" x14ac:dyDescent="0.25">
      <c r="A27" s="70">
        <v>21</v>
      </c>
      <c r="B27" s="210" t="str">
        <f>IF('DP_Instruction Factures SI'!B27="","",'DP_Instruction Factures SI'!B27)</f>
        <v/>
      </c>
      <c r="C27" s="210" t="str">
        <f>IF('DP_Instruction Factures SI'!C27="","",'DP_Instruction Factures SI'!C27)</f>
        <v/>
      </c>
      <c r="D27" s="210" t="str">
        <f>IF('DP_Instruction Factures SI'!D27="","",'DP_Instruction Factures SI'!D27)</f>
        <v/>
      </c>
      <c r="E27" s="210" t="str">
        <f>IF('DP_Instruction Factures SI'!E27="","",'DP_Instruction Factures SI'!E27)</f>
        <v/>
      </c>
      <c r="F27" s="211" t="str">
        <f>IF('DP_Instruction Factures SI'!F27="","",'DP_Instruction Factures SI'!F27)</f>
        <v/>
      </c>
      <c r="G27" s="211" t="str">
        <f>IF('DP_Instruction Factures SI'!G27="","",'DP_Instruction Factures SI'!G27)</f>
        <v/>
      </c>
      <c r="H27" s="212" t="str">
        <f>IF('DP_Instruction Factures SI'!H27="","",'DP_Instruction Factures SI'!H27)</f>
        <v/>
      </c>
      <c r="I27" s="213"/>
      <c r="J27" s="213"/>
      <c r="K27" s="214" t="str">
        <f>IF('DP_Instruction Factures SI'!J27="","",'DP_Instruction Factures SI'!J27)</f>
        <v/>
      </c>
      <c r="L27" s="214" t="str">
        <f>IF('DP_Instruction Factures SI'!K27="","",'DP_Instruction Factures SI'!K27)</f>
        <v/>
      </c>
      <c r="M27" s="215" t="str">
        <f>IF('DP_Instruction Factures SI'!L27="","",'DP_Instruction Factures SI'!L27)</f>
        <v/>
      </c>
      <c r="N27" s="213" t="str">
        <f>IF('DP_Instruction Factures SI'!M27="","",'DP_Instruction Factures SI'!M27)</f>
        <v/>
      </c>
      <c r="O27" s="213" t="str">
        <f>IF('DP_Instruction Factures SI'!N27="","",'DP_Instruction Factures SI'!N27)</f>
        <v/>
      </c>
      <c r="P27" s="213"/>
      <c r="Q27" s="215">
        <f t="shared" si="3"/>
        <v>0</v>
      </c>
      <c r="R27" s="58">
        <f t="shared" si="1"/>
        <v>0</v>
      </c>
      <c r="S27" s="58">
        <f t="shared" si="2"/>
        <v>0</v>
      </c>
    </row>
    <row r="28" spans="1:19" ht="20.100000000000001" customHeight="1" x14ac:dyDescent="0.25">
      <c r="A28" s="70">
        <v>22</v>
      </c>
      <c r="B28" s="210" t="str">
        <f>IF('DP_Instruction Factures SI'!B28="","",'DP_Instruction Factures SI'!B28)</f>
        <v/>
      </c>
      <c r="C28" s="210" t="str">
        <f>IF('DP_Instruction Factures SI'!C28="","",'DP_Instruction Factures SI'!C28)</f>
        <v/>
      </c>
      <c r="D28" s="210" t="str">
        <f>IF('DP_Instruction Factures SI'!D28="","",'DP_Instruction Factures SI'!D28)</f>
        <v/>
      </c>
      <c r="E28" s="210" t="str">
        <f>IF('DP_Instruction Factures SI'!E28="","",'DP_Instruction Factures SI'!E28)</f>
        <v/>
      </c>
      <c r="F28" s="211" t="str">
        <f>IF('DP_Instruction Factures SI'!F28="","",'DP_Instruction Factures SI'!F28)</f>
        <v/>
      </c>
      <c r="G28" s="211" t="str">
        <f>IF('DP_Instruction Factures SI'!G28="","",'DP_Instruction Factures SI'!G28)</f>
        <v/>
      </c>
      <c r="H28" s="212" t="str">
        <f>IF('DP_Instruction Factures SI'!H28="","",'DP_Instruction Factures SI'!H28)</f>
        <v/>
      </c>
      <c r="I28" s="213"/>
      <c r="J28" s="213"/>
      <c r="K28" s="214" t="str">
        <f>IF('DP_Instruction Factures SI'!J28="","",'DP_Instruction Factures SI'!J28)</f>
        <v/>
      </c>
      <c r="L28" s="214" t="str">
        <f>IF('DP_Instruction Factures SI'!K28="","",'DP_Instruction Factures SI'!K28)</f>
        <v/>
      </c>
      <c r="M28" s="215" t="str">
        <f>IF('DP_Instruction Factures SI'!L28="","",'DP_Instruction Factures SI'!L28)</f>
        <v/>
      </c>
      <c r="N28" s="213" t="str">
        <f>IF('DP_Instruction Factures SI'!M28="","",'DP_Instruction Factures SI'!M28)</f>
        <v/>
      </c>
      <c r="O28" s="213" t="str">
        <f>IF('DP_Instruction Factures SI'!N28="","",'DP_Instruction Factures SI'!N28)</f>
        <v/>
      </c>
      <c r="P28" s="213"/>
      <c r="Q28" s="215">
        <f t="shared" si="3"/>
        <v>0</v>
      </c>
      <c r="R28" s="58">
        <f t="shared" si="1"/>
        <v>0</v>
      </c>
      <c r="S28" s="58">
        <f t="shared" si="2"/>
        <v>0</v>
      </c>
    </row>
    <row r="29" spans="1:19" ht="20.100000000000001" customHeight="1" x14ac:dyDescent="0.25">
      <c r="A29" s="70">
        <v>23</v>
      </c>
      <c r="B29" s="210" t="str">
        <f>IF('DP_Instruction Factures SI'!B29="","",'DP_Instruction Factures SI'!B29)</f>
        <v/>
      </c>
      <c r="C29" s="210" t="str">
        <f>IF('DP_Instruction Factures SI'!C29="","",'DP_Instruction Factures SI'!C29)</f>
        <v/>
      </c>
      <c r="D29" s="210" t="str">
        <f>IF('DP_Instruction Factures SI'!D29="","",'DP_Instruction Factures SI'!D29)</f>
        <v/>
      </c>
      <c r="E29" s="210" t="str">
        <f>IF('DP_Instruction Factures SI'!E29="","",'DP_Instruction Factures SI'!E29)</f>
        <v/>
      </c>
      <c r="F29" s="211" t="str">
        <f>IF('DP_Instruction Factures SI'!F29="","",'DP_Instruction Factures SI'!F29)</f>
        <v/>
      </c>
      <c r="G29" s="211" t="str">
        <f>IF('DP_Instruction Factures SI'!G29="","",'DP_Instruction Factures SI'!G29)</f>
        <v/>
      </c>
      <c r="H29" s="212" t="str">
        <f>IF('DP_Instruction Factures SI'!H29="","",'DP_Instruction Factures SI'!H29)</f>
        <v/>
      </c>
      <c r="I29" s="213"/>
      <c r="J29" s="213"/>
      <c r="K29" s="214" t="str">
        <f>IF('DP_Instruction Factures SI'!J29="","",'DP_Instruction Factures SI'!J29)</f>
        <v/>
      </c>
      <c r="L29" s="214" t="str">
        <f>IF('DP_Instruction Factures SI'!K29="","",'DP_Instruction Factures SI'!K29)</f>
        <v/>
      </c>
      <c r="M29" s="215" t="str">
        <f>IF('DP_Instruction Factures SI'!L29="","",'DP_Instruction Factures SI'!L29)</f>
        <v/>
      </c>
      <c r="N29" s="213" t="str">
        <f>IF('DP_Instruction Factures SI'!M29="","",'DP_Instruction Factures SI'!M29)</f>
        <v/>
      </c>
      <c r="O29" s="213" t="str">
        <f>IF('DP_Instruction Factures SI'!N29="","",'DP_Instruction Factures SI'!N29)</f>
        <v/>
      </c>
      <c r="P29" s="213"/>
      <c r="Q29" s="215">
        <f t="shared" si="3"/>
        <v>0</v>
      </c>
      <c r="R29" s="58">
        <f t="shared" si="1"/>
        <v>0</v>
      </c>
      <c r="S29" s="58">
        <f t="shared" si="2"/>
        <v>0</v>
      </c>
    </row>
    <row r="30" spans="1:19" ht="20.100000000000001" customHeight="1" x14ac:dyDescent="0.25">
      <c r="A30" s="70">
        <v>24</v>
      </c>
      <c r="B30" s="210" t="str">
        <f>IF('DP_Instruction Factures SI'!B30="","",'DP_Instruction Factures SI'!B30)</f>
        <v/>
      </c>
      <c r="C30" s="210" t="str">
        <f>IF('DP_Instruction Factures SI'!C30="","",'DP_Instruction Factures SI'!C30)</f>
        <v/>
      </c>
      <c r="D30" s="210" t="str">
        <f>IF('DP_Instruction Factures SI'!D30="","",'DP_Instruction Factures SI'!D30)</f>
        <v/>
      </c>
      <c r="E30" s="210" t="str">
        <f>IF('DP_Instruction Factures SI'!E30="","",'DP_Instruction Factures SI'!E30)</f>
        <v/>
      </c>
      <c r="F30" s="211" t="str">
        <f>IF('DP_Instruction Factures SI'!F30="","",'DP_Instruction Factures SI'!F30)</f>
        <v/>
      </c>
      <c r="G30" s="211" t="str">
        <f>IF('DP_Instruction Factures SI'!G30="","",'DP_Instruction Factures SI'!G30)</f>
        <v/>
      </c>
      <c r="H30" s="212" t="str">
        <f>IF('DP_Instruction Factures SI'!H30="","",'DP_Instruction Factures SI'!H30)</f>
        <v/>
      </c>
      <c r="I30" s="213"/>
      <c r="J30" s="213"/>
      <c r="K30" s="214" t="str">
        <f>IF('DP_Instruction Factures SI'!J30="","",'DP_Instruction Factures SI'!J30)</f>
        <v/>
      </c>
      <c r="L30" s="214" t="str">
        <f>IF('DP_Instruction Factures SI'!K30="","",'DP_Instruction Factures SI'!K30)</f>
        <v/>
      </c>
      <c r="M30" s="215" t="str">
        <f>IF('DP_Instruction Factures SI'!L30="","",'DP_Instruction Factures SI'!L30)</f>
        <v/>
      </c>
      <c r="N30" s="213" t="str">
        <f>IF('DP_Instruction Factures SI'!M30="","",'DP_Instruction Factures SI'!M30)</f>
        <v/>
      </c>
      <c r="O30" s="213" t="str">
        <f>IF('DP_Instruction Factures SI'!N30="","",'DP_Instruction Factures SI'!N30)</f>
        <v/>
      </c>
      <c r="P30" s="213"/>
      <c r="Q30" s="215">
        <f t="shared" si="3"/>
        <v>0</v>
      </c>
      <c r="R30" s="58">
        <f t="shared" si="1"/>
        <v>0</v>
      </c>
      <c r="S30" s="58">
        <f t="shared" si="2"/>
        <v>0</v>
      </c>
    </row>
    <row r="31" spans="1:19" ht="20.100000000000001" customHeight="1" x14ac:dyDescent="0.25">
      <c r="A31" s="70">
        <v>25</v>
      </c>
      <c r="B31" s="210" t="str">
        <f>IF('DP_Instruction Factures SI'!B31="","",'DP_Instruction Factures SI'!B31)</f>
        <v/>
      </c>
      <c r="C31" s="210" t="str">
        <f>IF('DP_Instruction Factures SI'!C31="","",'DP_Instruction Factures SI'!C31)</f>
        <v/>
      </c>
      <c r="D31" s="210" t="str">
        <f>IF('DP_Instruction Factures SI'!D31="","",'DP_Instruction Factures SI'!D31)</f>
        <v/>
      </c>
      <c r="E31" s="210" t="str">
        <f>IF('DP_Instruction Factures SI'!E31="","",'DP_Instruction Factures SI'!E31)</f>
        <v/>
      </c>
      <c r="F31" s="211" t="str">
        <f>IF('DP_Instruction Factures SI'!F31="","",'DP_Instruction Factures SI'!F31)</f>
        <v/>
      </c>
      <c r="G31" s="211" t="str">
        <f>IF('DP_Instruction Factures SI'!G31="","",'DP_Instruction Factures SI'!G31)</f>
        <v/>
      </c>
      <c r="H31" s="212" t="str">
        <f>IF('DP_Instruction Factures SI'!H31="","",'DP_Instruction Factures SI'!H31)</f>
        <v/>
      </c>
      <c r="I31" s="213"/>
      <c r="J31" s="213"/>
      <c r="K31" s="214" t="str">
        <f>IF('DP_Instruction Factures SI'!J31="","",'DP_Instruction Factures SI'!J31)</f>
        <v/>
      </c>
      <c r="L31" s="214" t="str">
        <f>IF('DP_Instruction Factures SI'!K31="","",'DP_Instruction Factures SI'!K31)</f>
        <v/>
      </c>
      <c r="M31" s="215" t="str">
        <f>IF('DP_Instruction Factures SI'!L31="","",'DP_Instruction Factures SI'!L31)</f>
        <v/>
      </c>
      <c r="N31" s="213" t="str">
        <f>IF('DP_Instruction Factures SI'!M31="","",'DP_Instruction Factures SI'!M31)</f>
        <v/>
      </c>
      <c r="O31" s="213" t="str">
        <f>IF('DP_Instruction Factures SI'!N31="","",'DP_Instruction Factures SI'!N31)</f>
        <v/>
      </c>
      <c r="P31" s="213"/>
      <c r="Q31" s="215">
        <f t="shared" si="3"/>
        <v>0</v>
      </c>
      <c r="R31" s="58">
        <f t="shared" si="1"/>
        <v>0</v>
      </c>
      <c r="S31" s="58">
        <f t="shared" si="2"/>
        <v>0</v>
      </c>
    </row>
    <row r="32" spans="1:19" ht="20.100000000000001" customHeight="1" x14ac:dyDescent="0.25">
      <c r="A32" s="70">
        <v>26</v>
      </c>
      <c r="B32" s="210" t="str">
        <f>IF('DP_Instruction Factures SI'!B32="","",'DP_Instruction Factures SI'!B32)</f>
        <v/>
      </c>
      <c r="C32" s="210" t="str">
        <f>IF('DP_Instruction Factures SI'!C32="","",'DP_Instruction Factures SI'!C32)</f>
        <v/>
      </c>
      <c r="D32" s="210" t="str">
        <f>IF('DP_Instruction Factures SI'!D32="","",'DP_Instruction Factures SI'!D32)</f>
        <v/>
      </c>
      <c r="E32" s="210" t="str">
        <f>IF('DP_Instruction Factures SI'!E32="","",'DP_Instruction Factures SI'!E32)</f>
        <v/>
      </c>
      <c r="F32" s="211" t="str">
        <f>IF('DP_Instruction Factures SI'!F32="","",'DP_Instruction Factures SI'!F32)</f>
        <v/>
      </c>
      <c r="G32" s="211" t="str">
        <f>IF('DP_Instruction Factures SI'!G32="","",'DP_Instruction Factures SI'!G32)</f>
        <v/>
      </c>
      <c r="H32" s="212" t="str">
        <f>IF('DP_Instruction Factures SI'!H32="","",'DP_Instruction Factures SI'!H32)</f>
        <v/>
      </c>
      <c r="I32" s="213"/>
      <c r="J32" s="213"/>
      <c r="K32" s="214" t="str">
        <f>IF('DP_Instruction Factures SI'!J32="","",'DP_Instruction Factures SI'!J32)</f>
        <v/>
      </c>
      <c r="L32" s="214" t="str">
        <f>IF('DP_Instruction Factures SI'!K32="","",'DP_Instruction Factures SI'!K32)</f>
        <v/>
      </c>
      <c r="M32" s="215" t="str">
        <f>IF('DP_Instruction Factures SI'!L32="","",'DP_Instruction Factures SI'!L32)</f>
        <v/>
      </c>
      <c r="N32" s="213" t="str">
        <f>IF('DP_Instruction Factures SI'!M32="","",'DP_Instruction Factures SI'!M32)</f>
        <v/>
      </c>
      <c r="O32" s="213" t="str">
        <f>IF('DP_Instruction Factures SI'!N32="","",'DP_Instruction Factures SI'!N32)</f>
        <v/>
      </c>
      <c r="P32" s="213"/>
      <c r="Q32" s="215">
        <f t="shared" si="3"/>
        <v>0</v>
      </c>
      <c r="R32" s="58">
        <f t="shared" si="1"/>
        <v>0</v>
      </c>
      <c r="S32" s="58">
        <f t="shared" si="2"/>
        <v>0</v>
      </c>
    </row>
    <row r="33" spans="1:19" ht="20.100000000000001" customHeight="1" x14ac:dyDescent="0.25">
      <c r="A33" s="70">
        <v>27</v>
      </c>
      <c r="B33" s="210" t="str">
        <f>IF('DP_Instruction Factures SI'!B33="","",'DP_Instruction Factures SI'!B33)</f>
        <v/>
      </c>
      <c r="C33" s="210" t="str">
        <f>IF('DP_Instruction Factures SI'!C33="","",'DP_Instruction Factures SI'!C33)</f>
        <v/>
      </c>
      <c r="D33" s="210" t="str">
        <f>IF('DP_Instruction Factures SI'!D33="","",'DP_Instruction Factures SI'!D33)</f>
        <v/>
      </c>
      <c r="E33" s="210" t="str">
        <f>IF('DP_Instruction Factures SI'!E33="","",'DP_Instruction Factures SI'!E33)</f>
        <v/>
      </c>
      <c r="F33" s="211" t="str">
        <f>IF('DP_Instruction Factures SI'!F33="","",'DP_Instruction Factures SI'!F33)</f>
        <v/>
      </c>
      <c r="G33" s="211" t="str">
        <f>IF('DP_Instruction Factures SI'!G33="","",'DP_Instruction Factures SI'!G33)</f>
        <v/>
      </c>
      <c r="H33" s="212" t="str">
        <f>IF('DP_Instruction Factures SI'!H33="","",'DP_Instruction Factures SI'!H33)</f>
        <v/>
      </c>
      <c r="I33" s="213"/>
      <c r="J33" s="213"/>
      <c r="K33" s="214" t="str">
        <f>IF('DP_Instruction Factures SI'!J33="","",'DP_Instruction Factures SI'!J33)</f>
        <v/>
      </c>
      <c r="L33" s="214" t="str">
        <f>IF('DP_Instruction Factures SI'!K33="","",'DP_Instruction Factures SI'!K33)</f>
        <v/>
      </c>
      <c r="M33" s="215" t="str">
        <f>IF('DP_Instruction Factures SI'!L33="","",'DP_Instruction Factures SI'!L33)</f>
        <v/>
      </c>
      <c r="N33" s="213" t="str">
        <f>IF('DP_Instruction Factures SI'!M33="","",'DP_Instruction Factures SI'!M33)</f>
        <v/>
      </c>
      <c r="O33" s="213" t="str">
        <f>IF('DP_Instruction Factures SI'!N33="","",'DP_Instruction Factures SI'!N33)</f>
        <v/>
      </c>
      <c r="P33" s="213"/>
      <c r="Q33" s="215">
        <f t="shared" si="3"/>
        <v>0</v>
      </c>
      <c r="R33" s="58">
        <f t="shared" si="1"/>
        <v>0</v>
      </c>
      <c r="S33" s="58">
        <f t="shared" si="2"/>
        <v>0</v>
      </c>
    </row>
    <row r="34" spans="1:19" ht="20.100000000000001" customHeight="1" x14ac:dyDescent="0.25">
      <c r="A34" s="70">
        <v>28</v>
      </c>
      <c r="B34" s="210" t="str">
        <f>IF('DP_Instruction Factures SI'!B34="","",'DP_Instruction Factures SI'!B34)</f>
        <v/>
      </c>
      <c r="C34" s="210" t="str">
        <f>IF('DP_Instruction Factures SI'!C34="","",'DP_Instruction Factures SI'!C34)</f>
        <v/>
      </c>
      <c r="D34" s="210" t="str">
        <f>IF('DP_Instruction Factures SI'!D34="","",'DP_Instruction Factures SI'!D34)</f>
        <v/>
      </c>
      <c r="E34" s="210" t="str">
        <f>IF('DP_Instruction Factures SI'!E34="","",'DP_Instruction Factures SI'!E34)</f>
        <v/>
      </c>
      <c r="F34" s="211" t="str">
        <f>IF('DP_Instruction Factures SI'!F34="","",'DP_Instruction Factures SI'!F34)</f>
        <v/>
      </c>
      <c r="G34" s="211" t="str">
        <f>IF('DP_Instruction Factures SI'!G34="","",'DP_Instruction Factures SI'!G34)</f>
        <v/>
      </c>
      <c r="H34" s="212" t="str">
        <f>IF('DP_Instruction Factures SI'!H34="","",'DP_Instruction Factures SI'!H34)</f>
        <v/>
      </c>
      <c r="I34" s="213"/>
      <c r="J34" s="213"/>
      <c r="K34" s="214" t="str">
        <f>IF('DP_Instruction Factures SI'!J34="","",'DP_Instruction Factures SI'!J34)</f>
        <v/>
      </c>
      <c r="L34" s="214" t="str">
        <f>IF('DP_Instruction Factures SI'!K34="","",'DP_Instruction Factures SI'!K34)</f>
        <v/>
      </c>
      <c r="M34" s="215" t="str">
        <f>IF('DP_Instruction Factures SI'!L34="","",'DP_Instruction Factures SI'!L34)</f>
        <v/>
      </c>
      <c r="N34" s="213" t="str">
        <f>IF('DP_Instruction Factures SI'!M34="","",'DP_Instruction Factures SI'!M34)</f>
        <v/>
      </c>
      <c r="O34" s="213" t="str">
        <f>IF('DP_Instruction Factures SI'!N34="","",'DP_Instruction Factures SI'!N34)</f>
        <v/>
      </c>
      <c r="P34" s="213"/>
      <c r="Q34" s="215">
        <f t="shared" si="3"/>
        <v>0</v>
      </c>
      <c r="R34" s="58">
        <f t="shared" si="1"/>
        <v>0</v>
      </c>
      <c r="S34" s="58">
        <f t="shared" si="2"/>
        <v>0</v>
      </c>
    </row>
    <row r="35" spans="1:19" ht="20.100000000000001" customHeight="1" x14ac:dyDescent="0.25">
      <c r="A35" s="70">
        <v>29</v>
      </c>
      <c r="B35" s="210" t="str">
        <f>IF('DP_Instruction Factures SI'!B35="","",'DP_Instruction Factures SI'!B35)</f>
        <v/>
      </c>
      <c r="C35" s="210" t="str">
        <f>IF('DP_Instruction Factures SI'!C35="","",'DP_Instruction Factures SI'!C35)</f>
        <v/>
      </c>
      <c r="D35" s="210" t="str">
        <f>IF('DP_Instruction Factures SI'!D35="","",'DP_Instruction Factures SI'!D35)</f>
        <v/>
      </c>
      <c r="E35" s="210" t="str">
        <f>IF('DP_Instruction Factures SI'!E35="","",'DP_Instruction Factures SI'!E35)</f>
        <v/>
      </c>
      <c r="F35" s="211" t="str">
        <f>IF('DP_Instruction Factures SI'!F35="","",'DP_Instruction Factures SI'!F35)</f>
        <v/>
      </c>
      <c r="G35" s="211" t="str">
        <f>IF('DP_Instruction Factures SI'!G35="","",'DP_Instruction Factures SI'!G35)</f>
        <v/>
      </c>
      <c r="H35" s="212" t="str">
        <f>IF('DP_Instruction Factures SI'!H35="","",'DP_Instruction Factures SI'!H35)</f>
        <v/>
      </c>
      <c r="I35" s="213"/>
      <c r="J35" s="213"/>
      <c r="K35" s="214" t="str">
        <f>IF('DP_Instruction Factures SI'!J35="","",'DP_Instruction Factures SI'!J35)</f>
        <v/>
      </c>
      <c r="L35" s="214" t="str">
        <f>IF('DP_Instruction Factures SI'!K35="","",'DP_Instruction Factures SI'!K35)</f>
        <v/>
      </c>
      <c r="M35" s="215" t="str">
        <f>IF('DP_Instruction Factures SI'!L35="","",'DP_Instruction Factures SI'!L35)</f>
        <v/>
      </c>
      <c r="N35" s="213" t="str">
        <f>IF('DP_Instruction Factures SI'!M35="","",'DP_Instruction Factures SI'!M35)</f>
        <v/>
      </c>
      <c r="O35" s="213" t="str">
        <f>IF('DP_Instruction Factures SI'!N35="","",'DP_Instruction Factures SI'!N35)</f>
        <v/>
      </c>
      <c r="P35" s="213"/>
      <c r="Q35" s="215">
        <f t="shared" si="3"/>
        <v>0</v>
      </c>
      <c r="R35" s="58">
        <f t="shared" si="1"/>
        <v>0</v>
      </c>
      <c r="S35" s="58">
        <f t="shared" si="2"/>
        <v>0</v>
      </c>
    </row>
    <row r="36" spans="1:19" ht="20.100000000000001" customHeight="1" x14ac:dyDescent="0.25">
      <c r="A36" s="70">
        <v>30</v>
      </c>
      <c r="B36" s="210" t="str">
        <f>IF('DP_Instruction Factures SI'!B36="","",'DP_Instruction Factures SI'!B36)</f>
        <v/>
      </c>
      <c r="C36" s="210" t="str">
        <f>IF('DP_Instruction Factures SI'!C36="","",'DP_Instruction Factures SI'!C36)</f>
        <v/>
      </c>
      <c r="D36" s="210" t="str">
        <f>IF('DP_Instruction Factures SI'!D36="","",'DP_Instruction Factures SI'!D36)</f>
        <v/>
      </c>
      <c r="E36" s="210" t="str">
        <f>IF('DP_Instruction Factures SI'!E36="","",'DP_Instruction Factures SI'!E36)</f>
        <v/>
      </c>
      <c r="F36" s="211" t="str">
        <f>IF('DP_Instruction Factures SI'!F36="","",'DP_Instruction Factures SI'!F36)</f>
        <v/>
      </c>
      <c r="G36" s="211" t="str">
        <f>IF('DP_Instruction Factures SI'!G36="","",'DP_Instruction Factures SI'!G36)</f>
        <v/>
      </c>
      <c r="H36" s="212" t="str">
        <f>IF('DP_Instruction Factures SI'!H36="","",'DP_Instruction Factures SI'!H36)</f>
        <v/>
      </c>
      <c r="I36" s="213"/>
      <c r="J36" s="213"/>
      <c r="K36" s="214" t="str">
        <f>IF('DP_Instruction Factures SI'!J36="","",'DP_Instruction Factures SI'!J36)</f>
        <v/>
      </c>
      <c r="L36" s="214" t="str">
        <f>IF('DP_Instruction Factures SI'!K36="","",'DP_Instruction Factures SI'!K36)</f>
        <v/>
      </c>
      <c r="M36" s="215" t="str">
        <f>IF('DP_Instruction Factures SI'!L36="","",'DP_Instruction Factures SI'!L36)</f>
        <v/>
      </c>
      <c r="N36" s="213" t="str">
        <f>IF('DP_Instruction Factures SI'!M36="","",'DP_Instruction Factures SI'!M36)</f>
        <v/>
      </c>
      <c r="O36" s="213" t="str">
        <f>IF('DP_Instruction Factures SI'!N36="","",'DP_Instruction Factures SI'!N36)</f>
        <v/>
      </c>
      <c r="P36" s="213"/>
      <c r="Q36" s="215">
        <f t="shared" si="3"/>
        <v>0</v>
      </c>
      <c r="R36" s="58">
        <f t="shared" si="1"/>
        <v>0</v>
      </c>
      <c r="S36" s="58">
        <f t="shared" si="2"/>
        <v>0</v>
      </c>
    </row>
    <row r="37" spans="1:19" ht="20.100000000000001" customHeight="1" x14ac:dyDescent="0.25">
      <c r="A37" s="70">
        <v>31</v>
      </c>
      <c r="B37" s="210" t="str">
        <f>IF('DP_Instruction Factures SI'!B37="","",'DP_Instruction Factures SI'!B37)</f>
        <v/>
      </c>
      <c r="C37" s="210" t="str">
        <f>IF('DP_Instruction Factures SI'!C37="","",'DP_Instruction Factures SI'!C37)</f>
        <v/>
      </c>
      <c r="D37" s="210" t="str">
        <f>IF('DP_Instruction Factures SI'!D37="","",'DP_Instruction Factures SI'!D37)</f>
        <v/>
      </c>
      <c r="E37" s="210" t="str">
        <f>IF('DP_Instruction Factures SI'!E37="","",'DP_Instruction Factures SI'!E37)</f>
        <v/>
      </c>
      <c r="F37" s="211" t="str">
        <f>IF('DP_Instruction Factures SI'!F37="","",'DP_Instruction Factures SI'!F37)</f>
        <v/>
      </c>
      <c r="G37" s="211" t="str">
        <f>IF('DP_Instruction Factures SI'!G37="","",'DP_Instruction Factures SI'!G37)</f>
        <v/>
      </c>
      <c r="H37" s="212" t="str">
        <f>IF('DP_Instruction Factures SI'!H37="","",'DP_Instruction Factures SI'!H37)</f>
        <v/>
      </c>
      <c r="I37" s="213"/>
      <c r="J37" s="213"/>
      <c r="K37" s="214" t="str">
        <f>IF('DP_Instruction Factures SI'!J37="","",'DP_Instruction Factures SI'!J37)</f>
        <v/>
      </c>
      <c r="L37" s="214" t="str">
        <f>IF('DP_Instruction Factures SI'!K37="","",'DP_Instruction Factures SI'!K37)</f>
        <v/>
      </c>
      <c r="M37" s="215" t="str">
        <f>IF('DP_Instruction Factures SI'!L37="","",'DP_Instruction Factures SI'!L37)</f>
        <v/>
      </c>
      <c r="N37" s="213" t="str">
        <f>IF('DP_Instruction Factures SI'!M37="","",'DP_Instruction Factures SI'!M37)</f>
        <v/>
      </c>
      <c r="O37" s="213" t="str">
        <f>IF('DP_Instruction Factures SI'!N37="","",'DP_Instruction Factures SI'!N37)</f>
        <v/>
      </c>
      <c r="P37" s="213"/>
      <c r="Q37" s="215">
        <f t="shared" si="3"/>
        <v>0</v>
      </c>
      <c r="R37" s="58">
        <f t="shared" si="1"/>
        <v>0</v>
      </c>
      <c r="S37" s="58">
        <f t="shared" si="2"/>
        <v>0</v>
      </c>
    </row>
    <row r="38" spans="1:19" ht="20.100000000000001" customHeight="1" x14ac:dyDescent="0.25">
      <c r="A38" s="70">
        <v>32</v>
      </c>
      <c r="B38" s="210" t="str">
        <f>IF('DP_Instruction Factures SI'!B38="","",'DP_Instruction Factures SI'!B38)</f>
        <v/>
      </c>
      <c r="C38" s="210" t="str">
        <f>IF('DP_Instruction Factures SI'!C38="","",'DP_Instruction Factures SI'!C38)</f>
        <v/>
      </c>
      <c r="D38" s="210" t="str">
        <f>IF('DP_Instruction Factures SI'!D38="","",'DP_Instruction Factures SI'!D38)</f>
        <v/>
      </c>
      <c r="E38" s="210" t="str">
        <f>IF('DP_Instruction Factures SI'!E38="","",'DP_Instruction Factures SI'!E38)</f>
        <v/>
      </c>
      <c r="F38" s="211" t="str">
        <f>IF('DP_Instruction Factures SI'!F38="","",'DP_Instruction Factures SI'!F38)</f>
        <v/>
      </c>
      <c r="G38" s="211" t="str">
        <f>IF('DP_Instruction Factures SI'!G38="","",'DP_Instruction Factures SI'!G38)</f>
        <v/>
      </c>
      <c r="H38" s="212" t="str">
        <f>IF('DP_Instruction Factures SI'!H38="","",'DP_Instruction Factures SI'!H38)</f>
        <v/>
      </c>
      <c r="I38" s="213"/>
      <c r="J38" s="213"/>
      <c r="K38" s="214" t="str">
        <f>IF('DP_Instruction Factures SI'!J38="","",'DP_Instruction Factures SI'!J38)</f>
        <v/>
      </c>
      <c r="L38" s="214" t="str">
        <f>IF('DP_Instruction Factures SI'!K38="","",'DP_Instruction Factures SI'!K38)</f>
        <v/>
      </c>
      <c r="M38" s="215" t="str">
        <f>IF('DP_Instruction Factures SI'!L38="","",'DP_Instruction Factures SI'!L38)</f>
        <v/>
      </c>
      <c r="N38" s="213" t="str">
        <f>IF('DP_Instruction Factures SI'!M38="","",'DP_Instruction Factures SI'!M38)</f>
        <v/>
      </c>
      <c r="O38" s="213" t="str">
        <f>IF('DP_Instruction Factures SI'!N38="","",'DP_Instruction Factures SI'!N38)</f>
        <v/>
      </c>
      <c r="P38" s="213"/>
      <c r="Q38" s="215">
        <f t="shared" si="3"/>
        <v>0</v>
      </c>
      <c r="R38" s="58">
        <f t="shared" si="1"/>
        <v>0</v>
      </c>
      <c r="S38" s="58">
        <f t="shared" si="2"/>
        <v>0</v>
      </c>
    </row>
    <row r="39" spans="1:19" ht="20.100000000000001" customHeight="1" x14ac:dyDescent="0.25">
      <c r="A39" s="70">
        <v>33</v>
      </c>
      <c r="B39" s="210" t="str">
        <f>IF('DP_Instruction Factures SI'!B39="","",'DP_Instruction Factures SI'!B39)</f>
        <v/>
      </c>
      <c r="C39" s="210" t="str">
        <f>IF('DP_Instruction Factures SI'!C39="","",'DP_Instruction Factures SI'!C39)</f>
        <v/>
      </c>
      <c r="D39" s="210" t="str">
        <f>IF('DP_Instruction Factures SI'!D39="","",'DP_Instruction Factures SI'!D39)</f>
        <v/>
      </c>
      <c r="E39" s="210" t="str">
        <f>IF('DP_Instruction Factures SI'!E39="","",'DP_Instruction Factures SI'!E39)</f>
        <v/>
      </c>
      <c r="F39" s="211" t="str">
        <f>IF('DP_Instruction Factures SI'!F39="","",'DP_Instruction Factures SI'!F39)</f>
        <v/>
      </c>
      <c r="G39" s="211" t="str">
        <f>IF('DP_Instruction Factures SI'!G39="","",'DP_Instruction Factures SI'!G39)</f>
        <v/>
      </c>
      <c r="H39" s="212" t="str">
        <f>IF('DP_Instruction Factures SI'!H39="","",'DP_Instruction Factures SI'!H39)</f>
        <v/>
      </c>
      <c r="I39" s="213"/>
      <c r="J39" s="213"/>
      <c r="K39" s="214" t="str">
        <f>IF('DP_Instruction Factures SI'!J39="","",'DP_Instruction Factures SI'!J39)</f>
        <v/>
      </c>
      <c r="L39" s="214" t="str">
        <f>IF('DP_Instruction Factures SI'!K39="","",'DP_Instruction Factures SI'!K39)</f>
        <v/>
      </c>
      <c r="M39" s="215" t="str">
        <f>IF('DP_Instruction Factures SI'!L39="","",'DP_Instruction Factures SI'!L39)</f>
        <v/>
      </c>
      <c r="N39" s="213" t="str">
        <f>IF('DP_Instruction Factures SI'!M39="","",'DP_Instruction Factures SI'!M39)</f>
        <v/>
      </c>
      <c r="O39" s="213" t="str">
        <f>IF('DP_Instruction Factures SI'!N39="","",'DP_Instruction Factures SI'!N39)</f>
        <v/>
      </c>
      <c r="P39" s="213"/>
      <c r="Q39" s="215">
        <f t="shared" si="3"/>
        <v>0</v>
      </c>
      <c r="R39" s="58">
        <f t="shared" si="1"/>
        <v>0</v>
      </c>
      <c r="S39" s="58">
        <f t="shared" si="2"/>
        <v>0</v>
      </c>
    </row>
    <row r="40" spans="1:19" ht="20.100000000000001" customHeight="1" x14ac:dyDescent="0.25">
      <c r="A40" s="70">
        <v>34</v>
      </c>
      <c r="B40" s="210" t="str">
        <f>IF('DP_Instruction Factures SI'!B40="","",'DP_Instruction Factures SI'!B40)</f>
        <v/>
      </c>
      <c r="C40" s="210" t="str">
        <f>IF('DP_Instruction Factures SI'!C40="","",'DP_Instruction Factures SI'!C40)</f>
        <v/>
      </c>
      <c r="D40" s="210" t="str">
        <f>IF('DP_Instruction Factures SI'!D40="","",'DP_Instruction Factures SI'!D40)</f>
        <v/>
      </c>
      <c r="E40" s="210" t="str">
        <f>IF('DP_Instruction Factures SI'!E40="","",'DP_Instruction Factures SI'!E40)</f>
        <v/>
      </c>
      <c r="F40" s="211" t="str">
        <f>IF('DP_Instruction Factures SI'!F40="","",'DP_Instruction Factures SI'!F40)</f>
        <v/>
      </c>
      <c r="G40" s="211" t="str">
        <f>IF('DP_Instruction Factures SI'!G40="","",'DP_Instruction Factures SI'!G40)</f>
        <v/>
      </c>
      <c r="H40" s="212" t="str">
        <f>IF('DP_Instruction Factures SI'!H40="","",'DP_Instruction Factures SI'!H40)</f>
        <v/>
      </c>
      <c r="I40" s="213"/>
      <c r="J40" s="213"/>
      <c r="K40" s="214" t="str">
        <f>IF('DP_Instruction Factures SI'!J40="","",'DP_Instruction Factures SI'!J40)</f>
        <v/>
      </c>
      <c r="L40" s="214" t="str">
        <f>IF('DP_Instruction Factures SI'!K40="","",'DP_Instruction Factures SI'!K40)</f>
        <v/>
      </c>
      <c r="M40" s="215" t="str">
        <f>IF('DP_Instruction Factures SI'!L40="","",'DP_Instruction Factures SI'!L40)</f>
        <v/>
      </c>
      <c r="N40" s="213" t="str">
        <f>IF('DP_Instruction Factures SI'!M40="","",'DP_Instruction Factures SI'!M40)</f>
        <v/>
      </c>
      <c r="O40" s="213" t="str">
        <f>IF('DP_Instruction Factures SI'!N40="","",'DP_Instruction Factures SI'!N40)</f>
        <v/>
      </c>
      <c r="P40" s="213"/>
      <c r="Q40" s="215">
        <f t="shared" si="3"/>
        <v>0</v>
      </c>
      <c r="R40" s="58">
        <f t="shared" si="1"/>
        <v>0</v>
      </c>
      <c r="S40" s="58">
        <f t="shared" si="2"/>
        <v>0</v>
      </c>
    </row>
    <row r="41" spans="1:19" ht="20.100000000000001" customHeight="1" x14ac:dyDescent="0.25">
      <c r="A41" s="70">
        <v>35</v>
      </c>
      <c r="B41" s="210" t="str">
        <f>IF('DP_Instruction Factures SI'!B41="","",'DP_Instruction Factures SI'!B41)</f>
        <v/>
      </c>
      <c r="C41" s="210" t="str">
        <f>IF('DP_Instruction Factures SI'!C41="","",'DP_Instruction Factures SI'!C41)</f>
        <v/>
      </c>
      <c r="D41" s="210" t="str">
        <f>IF('DP_Instruction Factures SI'!D41="","",'DP_Instruction Factures SI'!D41)</f>
        <v/>
      </c>
      <c r="E41" s="210" t="str">
        <f>IF('DP_Instruction Factures SI'!E41="","",'DP_Instruction Factures SI'!E41)</f>
        <v/>
      </c>
      <c r="F41" s="211" t="str">
        <f>IF('DP_Instruction Factures SI'!F41="","",'DP_Instruction Factures SI'!F41)</f>
        <v/>
      </c>
      <c r="G41" s="211" t="str">
        <f>IF('DP_Instruction Factures SI'!G41="","",'DP_Instruction Factures SI'!G41)</f>
        <v/>
      </c>
      <c r="H41" s="212" t="str">
        <f>IF('DP_Instruction Factures SI'!H41="","",'DP_Instruction Factures SI'!H41)</f>
        <v/>
      </c>
      <c r="I41" s="213"/>
      <c r="J41" s="213"/>
      <c r="K41" s="214" t="str">
        <f>IF('DP_Instruction Factures SI'!J41="","",'DP_Instruction Factures SI'!J41)</f>
        <v/>
      </c>
      <c r="L41" s="214" t="str">
        <f>IF('DP_Instruction Factures SI'!K41="","",'DP_Instruction Factures SI'!K41)</f>
        <v/>
      </c>
      <c r="M41" s="215" t="str">
        <f>IF('DP_Instruction Factures SI'!L41="","",'DP_Instruction Factures SI'!L41)</f>
        <v/>
      </c>
      <c r="N41" s="213" t="str">
        <f>IF('DP_Instruction Factures SI'!M41="","",'DP_Instruction Factures SI'!M41)</f>
        <v/>
      </c>
      <c r="O41" s="213" t="str">
        <f>IF('DP_Instruction Factures SI'!N41="","",'DP_Instruction Factures SI'!N41)</f>
        <v/>
      </c>
      <c r="P41" s="213"/>
      <c r="Q41" s="215">
        <f t="shared" si="3"/>
        <v>0</v>
      </c>
      <c r="R41" s="58">
        <f t="shared" si="1"/>
        <v>0</v>
      </c>
      <c r="S41" s="58">
        <f t="shared" si="2"/>
        <v>0</v>
      </c>
    </row>
    <row r="42" spans="1:19" ht="20.100000000000001" customHeight="1" x14ac:dyDescent="0.25">
      <c r="A42" s="70">
        <v>36</v>
      </c>
      <c r="B42" s="210" t="str">
        <f>IF('DP_Instruction Factures SI'!B42="","",'DP_Instruction Factures SI'!B42)</f>
        <v/>
      </c>
      <c r="C42" s="210" t="str">
        <f>IF('DP_Instruction Factures SI'!C42="","",'DP_Instruction Factures SI'!C42)</f>
        <v/>
      </c>
      <c r="D42" s="210" t="str">
        <f>IF('DP_Instruction Factures SI'!D42="","",'DP_Instruction Factures SI'!D42)</f>
        <v/>
      </c>
      <c r="E42" s="210" t="str">
        <f>IF('DP_Instruction Factures SI'!E42="","",'DP_Instruction Factures SI'!E42)</f>
        <v/>
      </c>
      <c r="F42" s="211" t="str">
        <f>IF('DP_Instruction Factures SI'!F42="","",'DP_Instruction Factures SI'!F42)</f>
        <v/>
      </c>
      <c r="G42" s="211" t="str">
        <f>IF('DP_Instruction Factures SI'!G42="","",'DP_Instruction Factures SI'!G42)</f>
        <v/>
      </c>
      <c r="H42" s="212" t="str">
        <f>IF('DP_Instruction Factures SI'!H42="","",'DP_Instruction Factures SI'!H42)</f>
        <v/>
      </c>
      <c r="I42" s="213"/>
      <c r="J42" s="213"/>
      <c r="K42" s="214" t="str">
        <f>IF('DP_Instruction Factures SI'!J42="","",'DP_Instruction Factures SI'!J42)</f>
        <v/>
      </c>
      <c r="L42" s="214" t="str">
        <f>IF('DP_Instruction Factures SI'!K42="","",'DP_Instruction Factures SI'!K42)</f>
        <v/>
      </c>
      <c r="M42" s="215" t="str">
        <f>IF('DP_Instruction Factures SI'!L42="","",'DP_Instruction Factures SI'!L42)</f>
        <v/>
      </c>
      <c r="N42" s="213" t="str">
        <f>IF('DP_Instruction Factures SI'!M42="","",'DP_Instruction Factures SI'!M42)</f>
        <v/>
      </c>
      <c r="O42" s="213" t="str">
        <f>IF('DP_Instruction Factures SI'!N42="","",'DP_Instruction Factures SI'!N42)</f>
        <v/>
      </c>
      <c r="P42" s="213"/>
      <c r="Q42" s="215">
        <f t="shared" si="3"/>
        <v>0</v>
      </c>
      <c r="R42" s="58">
        <f t="shared" si="1"/>
        <v>0</v>
      </c>
      <c r="S42" s="58">
        <f t="shared" si="2"/>
        <v>0</v>
      </c>
    </row>
    <row r="43" spans="1:19" ht="20.100000000000001" customHeight="1" x14ac:dyDescent="0.25">
      <c r="A43" s="70">
        <v>37</v>
      </c>
      <c r="B43" s="210" t="str">
        <f>IF('DP_Instruction Factures SI'!B43="","",'DP_Instruction Factures SI'!B43)</f>
        <v/>
      </c>
      <c r="C43" s="210" t="str">
        <f>IF('DP_Instruction Factures SI'!C43="","",'DP_Instruction Factures SI'!C43)</f>
        <v/>
      </c>
      <c r="D43" s="210" t="str">
        <f>IF('DP_Instruction Factures SI'!D43="","",'DP_Instruction Factures SI'!D43)</f>
        <v/>
      </c>
      <c r="E43" s="210" t="str">
        <f>IF('DP_Instruction Factures SI'!E43="","",'DP_Instruction Factures SI'!E43)</f>
        <v/>
      </c>
      <c r="F43" s="211" t="str">
        <f>IF('DP_Instruction Factures SI'!F43="","",'DP_Instruction Factures SI'!F43)</f>
        <v/>
      </c>
      <c r="G43" s="211" t="str">
        <f>IF('DP_Instruction Factures SI'!G43="","",'DP_Instruction Factures SI'!G43)</f>
        <v/>
      </c>
      <c r="H43" s="212" t="str">
        <f>IF('DP_Instruction Factures SI'!H43="","",'DP_Instruction Factures SI'!H43)</f>
        <v/>
      </c>
      <c r="I43" s="213"/>
      <c r="J43" s="213"/>
      <c r="K43" s="214" t="str">
        <f>IF('DP_Instruction Factures SI'!J43="","",'DP_Instruction Factures SI'!J43)</f>
        <v/>
      </c>
      <c r="L43" s="214" t="str">
        <f>IF('DP_Instruction Factures SI'!K43="","",'DP_Instruction Factures SI'!K43)</f>
        <v/>
      </c>
      <c r="M43" s="215" t="str">
        <f>IF('DP_Instruction Factures SI'!L43="","",'DP_Instruction Factures SI'!L43)</f>
        <v/>
      </c>
      <c r="N43" s="213" t="str">
        <f>IF('DP_Instruction Factures SI'!M43="","",'DP_Instruction Factures SI'!M43)</f>
        <v/>
      </c>
      <c r="O43" s="213" t="str">
        <f>IF('DP_Instruction Factures SI'!N43="","",'DP_Instruction Factures SI'!N43)</f>
        <v/>
      </c>
      <c r="P43" s="213"/>
      <c r="Q43" s="215">
        <f t="shared" si="3"/>
        <v>0</v>
      </c>
      <c r="R43" s="58">
        <f t="shared" si="1"/>
        <v>0</v>
      </c>
      <c r="S43" s="58">
        <f t="shared" si="2"/>
        <v>0</v>
      </c>
    </row>
    <row r="44" spans="1:19" ht="20.100000000000001" customHeight="1" x14ac:dyDescent="0.25">
      <c r="A44" s="70">
        <v>38</v>
      </c>
      <c r="B44" s="210" t="str">
        <f>IF('DP_Instruction Factures SI'!B44="","",'DP_Instruction Factures SI'!B44)</f>
        <v/>
      </c>
      <c r="C44" s="210" t="str">
        <f>IF('DP_Instruction Factures SI'!C44="","",'DP_Instruction Factures SI'!C44)</f>
        <v/>
      </c>
      <c r="D44" s="210" t="str">
        <f>IF('DP_Instruction Factures SI'!D44="","",'DP_Instruction Factures SI'!D44)</f>
        <v/>
      </c>
      <c r="E44" s="210" t="str">
        <f>IF('DP_Instruction Factures SI'!E44="","",'DP_Instruction Factures SI'!E44)</f>
        <v/>
      </c>
      <c r="F44" s="211" t="str">
        <f>IF('DP_Instruction Factures SI'!F44="","",'DP_Instruction Factures SI'!F44)</f>
        <v/>
      </c>
      <c r="G44" s="211" t="str">
        <f>IF('DP_Instruction Factures SI'!G44="","",'DP_Instruction Factures SI'!G44)</f>
        <v/>
      </c>
      <c r="H44" s="212" t="str">
        <f>IF('DP_Instruction Factures SI'!H44="","",'DP_Instruction Factures SI'!H44)</f>
        <v/>
      </c>
      <c r="I44" s="213"/>
      <c r="J44" s="213"/>
      <c r="K44" s="214" t="str">
        <f>IF('DP_Instruction Factures SI'!J44="","",'DP_Instruction Factures SI'!J44)</f>
        <v/>
      </c>
      <c r="L44" s="214" t="str">
        <f>IF('DP_Instruction Factures SI'!K44="","",'DP_Instruction Factures SI'!K44)</f>
        <v/>
      </c>
      <c r="M44" s="215" t="str">
        <f>IF('DP_Instruction Factures SI'!L44="","",'DP_Instruction Factures SI'!L44)</f>
        <v/>
      </c>
      <c r="N44" s="213" t="str">
        <f>IF('DP_Instruction Factures SI'!M44="","",'DP_Instruction Factures SI'!M44)</f>
        <v/>
      </c>
      <c r="O44" s="213" t="str">
        <f>IF('DP_Instruction Factures SI'!N44="","",'DP_Instruction Factures SI'!N44)</f>
        <v/>
      </c>
      <c r="P44" s="213"/>
      <c r="Q44" s="215">
        <f t="shared" si="3"/>
        <v>0</v>
      </c>
      <c r="R44" s="58">
        <f t="shared" si="1"/>
        <v>0</v>
      </c>
      <c r="S44" s="58">
        <f t="shared" si="2"/>
        <v>0</v>
      </c>
    </row>
    <row r="45" spans="1:19" ht="20.100000000000001" customHeight="1" x14ac:dyDescent="0.25">
      <c r="A45" s="70">
        <v>39</v>
      </c>
      <c r="B45" s="210" t="str">
        <f>IF('DP_Instruction Factures SI'!B45="","",'DP_Instruction Factures SI'!B45)</f>
        <v/>
      </c>
      <c r="C45" s="210" t="str">
        <f>IF('DP_Instruction Factures SI'!C45="","",'DP_Instruction Factures SI'!C45)</f>
        <v/>
      </c>
      <c r="D45" s="210" t="str">
        <f>IF('DP_Instruction Factures SI'!D45="","",'DP_Instruction Factures SI'!D45)</f>
        <v/>
      </c>
      <c r="E45" s="210" t="str">
        <f>IF('DP_Instruction Factures SI'!E45="","",'DP_Instruction Factures SI'!E45)</f>
        <v/>
      </c>
      <c r="F45" s="211" t="str">
        <f>IF('DP_Instruction Factures SI'!F45="","",'DP_Instruction Factures SI'!F45)</f>
        <v/>
      </c>
      <c r="G45" s="211" t="str">
        <f>IF('DP_Instruction Factures SI'!G45="","",'DP_Instruction Factures SI'!G45)</f>
        <v/>
      </c>
      <c r="H45" s="212" t="str">
        <f>IF('DP_Instruction Factures SI'!H45="","",'DP_Instruction Factures SI'!H45)</f>
        <v/>
      </c>
      <c r="I45" s="213"/>
      <c r="J45" s="213"/>
      <c r="K45" s="214" t="str">
        <f>IF('DP_Instruction Factures SI'!J45="","",'DP_Instruction Factures SI'!J45)</f>
        <v/>
      </c>
      <c r="L45" s="214" t="str">
        <f>IF('DP_Instruction Factures SI'!K45="","",'DP_Instruction Factures SI'!K45)</f>
        <v/>
      </c>
      <c r="M45" s="215" t="str">
        <f>IF('DP_Instruction Factures SI'!L45="","",'DP_Instruction Factures SI'!L45)</f>
        <v/>
      </c>
      <c r="N45" s="213" t="str">
        <f>IF('DP_Instruction Factures SI'!M45="","",'DP_Instruction Factures SI'!M45)</f>
        <v/>
      </c>
      <c r="O45" s="213" t="str">
        <f>IF('DP_Instruction Factures SI'!N45="","",'DP_Instruction Factures SI'!N45)</f>
        <v/>
      </c>
      <c r="P45" s="213"/>
      <c r="Q45" s="215">
        <f t="shared" si="3"/>
        <v>0</v>
      </c>
      <c r="R45" s="58">
        <f t="shared" si="1"/>
        <v>0</v>
      </c>
      <c r="S45" s="58">
        <f t="shared" si="2"/>
        <v>0</v>
      </c>
    </row>
    <row r="46" spans="1:19" ht="20.100000000000001" customHeight="1" x14ac:dyDescent="0.25">
      <c r="A46" s="70">
        <v>40</v>
      </c>
      <c r="B46" s="210" t="str">
        <f>IF('DP_Instruction Factures SI'!B46="","",'DP_Instruction Factures SI'!B46)</f>
        <v/>
      </c>
      <c r="C46" s="210" t="str">
        <f>IF('DP_Instruction Factures SI'!C46="","",'DP_Instruction Factures SI'!C46)</f>
        <v/>
      </c>
      <c r="D46" s="210" t="str">
        <f>IF('DP_Instruction Factures SI'!D46="","",'DP_Instruction Factures SI'!D46)</f>
        <v/>
      </c>
      <c r="E46" s="210" t="str">
        <f>IF('DP_Instruction Factures SI'!E46="","",'DP_Instruction Factures SI'!E46)</f>
        <v/>
      </c>
      <c r="F46" s="211" t="str">
        <f>IF('DP_Instruction Factures SI'!F46="","",'DP_Instruction Factures SI'!F46)</f>
        <v/>
      </c>
      <c r="G46" s="211" t="str">
        <f>IF('DP_Instruction Factures SI'!G46="","",'DP_Instruction Factures SI'!G46)</f>
        <v/>
      </c>
      <c r="H46" s="212" t="str">
        <f>IF('DP_Instruction Factures SI'!H46="","",'DP_Instruction Factures SI'!H46)</f>
        <v/>
      </c>
      <c r="I46" s="213"/>
      <c r="J46" s="213"/>
      <c r="K46" s="214" t="str">
        <f>IF('DP_Instruction Factures SI'!J46="","",'DP_Instruction Factures SI'!J46)</f>
        <v/>
      </c>
      <c r="L46" s="214" t="str">
        <f>IF('DP_Instruction Factures SI'!K46="","",'DP_Instruction Factures SI'!K46)</f>
        <v/>
      </c>
      <c r="M46" s="215" t="str">
        <f>IF('DP_Instruction Factures SI'!L46="","",'DP_Instruction Factures SI'!L46)</f>
        <v/>
      </c>
      <c r="N46" s="213" t="str">
        <f>IF('DP_Instruction Factures SI'!M46="","",'DP_Instruction Factures SI'!M46)</f>
        <v/>
      </c>
      <c r="O46" s="213" t="str">
        <f>IF('DP_Instruction Factures SI'!N46="","",'DP_Instruction Factures SI'!N46)</f>
        <v/>
      </c>
      <c r="P46" s="213"/>
      <c r="Q46" s="215">
        <f t="shared" si="3"/>
        <v>0</v>
      </c>
      <c r="R46" s="58">
        <f t="shared" si="1"/>
        <v>0</v>
      </c>
      <c r="S46" s="58">
        <f t="shared" si="2"/>
        <v>0</v>
      </c>
    </row>
    <row r="47" spans="1:19" ht="20.100000000000001" customHeight="1" x14ac:dyDescent="0.25">
      <c r="A47" s="70">
        <v>41</v>
      </c>
      <c r="B47" s="210" t="str">
        <f>IF('DP_Instruction Factures SI'!B47="","",'DP_Instruction Factures SI'!B47)</f>
        <v/>
      </c>
      <c r="C47" s="210" t="str">
        <f>IF('DP_Instruction Factures SI'!C47="","",'DP_Instruction Factures SI'!C47)</f>
        <v/>
      </c>
      <c r="D47" s="210" t="str">
        <f>IF('DP_Instruction Factures SI'!D47="","",'DP_Instruction Factures SI'!D47)</f>
        <v/>
      </c>
      <c r="E47" s="210" t="str">
        <f>IF('DP_Instruction Factures SI'!E47="","",'DP_Instruction Factures SI'!E47)</f>
        <v/>
      </c>
      <c r="F47" s="211" t="str">
        <f>IF('DP_Instruction Factures SI'!F47="","",'DP_Instruction Factures SI'!F47)</f>
        <v/>
      </c>
      <c r="G47" s="211" t="str">
        <f>IF('DP_Instruction Factures SI'!G47="","",'DP_Instruction Factures SI'!G47)</f>
        <v/>
      </c>
      <c r="H47" s="212" t="str">
        <f>IF('DP_Instruction Factures SI'!H47="","",'DP_Instruction Factures SI'!H47)</f>
        <v/>
      </c>
      <c r="I47" s="213"/>
      <c r="J47" s="213"/>
      <c r="K47" s="214" t="str">
        <f>IF('DP_Instruction Factures SI'!J47="","",'DP_Instruction Factures SI'!J47)</f>
        <v/>
      </c>
      <c r="L47" s="214" t="str">
        <f>IF('DP_Instruction Factures SI'!K47="","",'DP_Instruction Factures SI'!K47)</f>
        <v/>
      </c>
      <c r="M47" s="215" t="str">
        <f>IF('DP_Instruction Factures SI'!L47="","",'DP_Instruction Factures SI'!L47)</f>
        <v/>
      </c>
      <c r="N47" s="213" t="str">
        <f>IF('DP_Instruction Factures SI'!M47="","",'DP_Instruction Factures SI'!M47)</f>
        <v/>
      </c>
      <c r="O47" s="213" t="str">
        <f>IF('DP_Instruction Factures SI'!N47="","",'DP_Instruction Factures SI'!N47)</f>
        <v/>
      </c>
      <c r="P47" s="213"/>
      <c r="Q47" s="215">
        <f t="shared" si="3"/>
        <v>0</v>
      </c>
      <c r="R47" s="58">
        <f t="shared" si="1"/>
        <v>0</v>
      </c>
      <c r="S47" s="58">
        <f t="shared" si="2"/>
        <v>0</v>
      </c>
    </row>
    <row r="48" spans="1:19" ht="20.100000000000001" customHeight="1" x14ac:dyDescent="0.25">
      <c r="A48" s="70">
        <v>42</v>
      </c>
      <c r="B48" s="210" t="str">
        <f>IF('DP_Instruction Factures SI'!B48="","",'DP_Instruction Factures SI'!B48)</f>
        <v/>
      </c>
      <c r="C48" s="210" t="str">
        <f>IF('DP_Instruction Factures SI'!C48="","",'DP_Instruction Factures SI'!C48)</f>
        <v/>
      </c>
      <c r="D48" s="210" t="str">
        <f>IF('DP_Instruction Factures SI'!D48="","",'DP_Instruction Factures SI'!D48)</f>
        <v/>
      </c>
      <c r="E48" s="210" t="str">
        <f>IF('DP_Instruction Factures SI'!E48="","",'DP_Instruction Factures SI'!E48)</f>
        <v/>
      </c>
      <c r="F48" s="211" t="str">
        <f>IF('DP_Instruction Factures SI'!F48="","",'DP_Instruction Factures SI'!F48)</f>
        <v/>
      </c>
      <c r="G48" s="211" t="str">
        <f>IF('DP_Instruction Factures SI'!G48="","",'DP_Instruction Factures SI'!G48)</f>
        <v/>
      </c>
      <c r="H48" s="212" t="str">
        <f>IF('DP_Instruction Factures SI'!H48="","",'DP_Instruction Factures SI'!H48)</f>
        <v/>
      </c>
      <c r="I48" s="213"/>
      <c r="J48" s="213"/>
      <c r="K48" s="214" t="str">
        <f>IF('DP_Instruction Factures SI'!J48="","",'DP_Instruction Factures SI'!J48)</f>
        <v/>
      </c>
      <c r="L48" s="214" t="str">
        <f>IF('DP_Instruction Factures SI'!K48="","",'DP_Instruction Factures SI'!K48)</f>
        <v/>
      </c>
      <c r="M48" s="215" t="str">
        <f>IF('DP_Instruction Factures SI'!L48="","",'DP_Instruction Factures SI'!L48)</f>
        <v/>
      </c>
      <c r="N48" s="213" t="str">
        <f>IF('DP_Instruction Factures SI'!M48="","",'DP_Instruction Factures SI'!M48)</f>
        <v/>
      </c>
      <c r="O48" s="213" t="str">
        <f>IF('DP_Instruction Factures SI'!N48="","",'DP_Instruction Factures SI'!N48)</f>
        <v/>
      </c>
      <c r="P48" s="213"/>
      <c r="Q48" s="215">
        <f t="shared" si="3"/>
        <v>0</v>
      </c>
      <c r="R48" s="58">
        <f t="shared" si="1"/>
        <v>0</v>
      </c>
      <c r="S48" s="58">
        <f t="shared" si="2"/>
        <v>0</v>
      </c>
    </row>
    <row r="49" spans="1:19" ht="20.100000000000001" customHeight="1" x14ac:dyDescent="0.25">
      <c r="A49" s="70">
        <v>43</v>
      </c>
      <c r="B49" s="210" t="str">
        <f>IF('DP_Instruction Factures SI'!B49="","",'DP_Instruction Factures SI'!B49)</f>
        <v/>
      </c>
      <c r="C49" s="210" t="str">
        <f>IF('DP_Instruction Factures SI'!C49="","",'DP_Instruction Factures SI'!C49)</f>
        <v/>
      </c>
      <c r="D49" s="210" t="str">
        <f>IF('DP_Instruction Factures SI'!D49="","",'DP_Instruction Factures SI'!D49)</f>
        <v/>
      </c>
      <c r="E49" s="210" t="str">
        <f>IF('DP_Instruction Factures SI'!E49="","",'DP_Instruction Factures SI'!E49)</f>
        <v/>
      </c>
      <c r="F49" s="211" t="str">
        <f>IF('DP_Instruction Factures SI'!F49="","",'DP_Instruction Factures SI'!F49)</f>
        <v/>
      </c>
      <c r="G49" s="211" t="str">
        <f>IF('DP_Instruction Factures SI'!G49="","",'DP_Instruction Factures SI'!G49)</f>
        <v/>
      </c>
      <c r="H49" s="212" t="str">
        <f>IF('DP_Instruction Factures SI'!H49="","",'DP_Instruction Factures SI'!H49)</f>
        <v/>
      </c>
      <c r="I49" s="213"/>
      <c r="J49" s="213"/>
      <c r="K49" s="214" t="str">
        <f>IF('DP_Instruction Factures SI'!J49="","",'DP_Instruction Factures SI'!J49)</f>
        <v/>
      </c>
      <c r="L49" s="214" t="str">
        <f>IF('DP_Instruction Factures SI'!K49="","",'DP_Instruction Factures SI'!K49)</f>
        <v/>
      </c>
      <c r="M49" s="215" t="str">
        <f>IF('DP_Instruction Factures SI'!L49="","",'DP_Instruction Factures SI'!L49)</f>
        <v/>
      </c>
      <c r="N49" s="213" t="str">
        <f>IF('DP_Instruction Factures SI'!M49="","",'DP_Instruction Factures SI'!M49)</f>
        <v/>
      </c>
      <c r="O49" s="213" t="str">
        <f>IF('DP_Instruction Factures SI'!N49="","",'DP_Instruction Factures SI'!N49)</f>
        <v/>
      </c>
      <c r="P49" s="213"/>
      <c r="Q49" s="215">
        <f t="shared" si="3"/>
        <v>0</v>
      </c>
      <c r="R49" s="58">
        <f t="shared" si="1"/>
        <v>0</v>
      </c>
      <c r="S49" s="58">
        <f t="shared" si="2"/>
        <v>0</v>
      </c>
    </row>
    <row r="50" spans="1:19" ht="20.100000000000001" customHeight="1" x14ac:dyDescent="0.25">
      <c r="A50" s="70">
        <v>44</v>
      </c>
      <c r="B50" s="210" t="str">
        <f>IF('DP_Instruction Factures SI'!B50="","",'DP_Instruction Factures SI'!B50)</f>
        <v/>
      </c>
      <c r="C50" s="210" t="str">
        <f>IF('DP_Instruction Factures SI'!C50="","",'DP_Instruction Factures SI'!C50)</f>
        <v/>
      </c>
      <c r="D50" s="210" t="str">
        <f>IF('DP_Instruction Factures SI'!D50="","",'DP_Instruction Factures SI'!D50)</f>
        <v/>
      </c>
      <c r="E50" s="210" t="str">
        <f>IF('DP_Instruction Factures SI'!E50="","",'DP_Instruction Factures SI'!E50)</f>
        <v/>
      </c>
      <c r="F50" s="211" t="str">
        <f>IF('DP_Instruction Factures SI'!F50="","",'DP_Instruction Factures SI'!F50)</f>
        <v/>
      </c>
      <c r="G50" s="211" t="str">
        <f>IF('DP_Instruction Factures SI'!G50="","",'DP_Instruction Factures SI'!G50)</f>
        <v/>
      </c>
      <c r="H50" s="212" t="str">
        <f>IF('DP_Instruction Factures SI'!H50="","",'DP_Instruction Factures SI'!H50)</f>
        <v/>
      </c>
      <c r="I50" s="213"/>
      <c r="J50" s="213"/>
      <c r="K50" s="214" t="str">
        <f>IF('DP_Instruction Factures SI'!J50="","",'DP_Instruction Factures SI'!J50)</f>
        <v/>
      </c>
      <c r="L50" s="214" t="str">
        <f>IF('DP_Instruction Factures SI'!K50="","",'DP_Instruction Factures SI'!K50)</f>
        <v/>
      </c>
      <c r="M50" s="215" t="str">
        <f>IF('DP_Instruction Factures SI'!L50="","",'DP_Instruction Factures SI'!L50)</f>
        <v/>
      </c>
      <c r="N50" s="213" t="str">
        <f>IF('DP_Instruction Factures SI'!M50="","",'DP_Instruction Factures SI'!M50)</f>
        <v/>
      </c>
      <c r="O50" s="213" t="str">
        <f>IF('DP_Instruction Factures SI'!N50="","",'DP_Instruction Factures SI'!N50)</f>
        <v/>
      </c>
      <c r="P50" s="213"/>
      <c r="Q50" s="215">
        <f t="shared" si="3"/>
        <v>0</v>
      </c>
      <c r="R50" s="58">
        <f t="shared" si="1"/>
        <v>0</v>
      </c>
      <c r="S50" s="58">
        <f t="shared" si="2"/>
        <v>0</v>
      </c>
    </row>
    <row r="51" spans="1:19" ht="20.100000000000001" customHeight="1" x14ac:dyDescent="0.25">
      <c r="A51" s="70">
        <v>45</v>
      </c>
      <c r="B51" s="210" t="str">
        <f>IF('DP_Instruction Factures SI'!B51="","",'DP_Instruction Factures SI'!B51)</f>
        <v/>
      </c>
      <c r="C51" s="210" t="str">
        <f>IF('DP_Instruction Factures SI'!C51="","",'DP_Instruction Factures SI'!C51)</f>
        <v/>
      </c>
      <c r="D51" s="210" t="str">
        <f>IF('DP_Instruction Factures SI'!D51="","",'DP_Instruction Factures SI'!D51)</f>
        <v/>
      </c>
      <c r="E51" s="210" t="str">
        <f>IF('DP_Instruction Factures SI'!E51="","",'DP_Instruction Factures SI'!E51)</f>
        <v/>
      </c>
      <c r="F51" s="211" t="str">
        <f>IF('DP_Instruction Factures SI'!F51="","",'DP_Instruction Factures SI'!F51)</f>
        <v/>
      </c>
      <c r="G51" s="211" t="str">
        <f>IF('DP_Instruction Factures SI'!G51="","",'DP_Instruction Factures SI'!G51)</f>
        <v/>
      </c>
      <c r="H51" s="212" t="str">
        <f>IF('DP_Instruction Factures SI'!H51="","",'DP_Instruction Factures SI'!H51)</f>
        <v/>
      </c>
      <c r="I51" s="213"/>
      <c r="J51" s="213"/>
      <c r="K51" s="214" t="str">
        <f>IF('DP_Instruction Factures SI'!J51="","",'DP_Instruction Factures SI'!J51)</f>
        <v/>
      </c>
      <c r="L51" s="214" t="str">
        <f>IF('DP_Instruction Factures SI'!K51="","",'DP_Instruction Factures SI'!K51)</f>
        <v/>
      </c>
      <c r="M51" s="215" t="str">
        <f>IF('DP_Instruction Factures SI'!L51="","",'DP_Instruction Factures SI'!L51)</f>
        <v/>
      </c>
      <c r="N51" s="213" t="str">
        <f>IF('DP_Instruction Factures SI'!M51="","",'DP_Instruction Factures SI'!M51)</f>
        <v/>
      </c>
      <c r="O51" s="213" t="str">
        <f>IF('DP_Instruction Factures SI'!N51="","",'DP_Instruction Factures SI'!N51)</f>
        <v/>
      </c>
      <c r="P51" s="213"/>
      <c r="Q51" s="215">
        <f t="shared" si="3"/>
        <v>0</v>
      </c>
      <c r="R51" s="58">
        <f t="shared" si="1"/>
        <v>0</v>
      </c>
      <c r="S51" s="58">
        <f t="shared" si="2"/>
        <v>0</v>
      </c>
    </row>
    <row r="52" spans="1:19" ht="20.100000000000001" customHeight="1" x14ac:dyDescent="0.25">
      <c r="A52" s="70">
        <v>46</v>
      </c>
      <c r="B52" s="210" t="str">
        <f>IF('DP_Instruction Factures SI'!B52="","",'DP_Instruction Factures SI'!B52)</f>
        <v/>
      </c>
      <c r="C52" s="210" t="str">
        <f>IF('DP_Instruction Factures SI'!C52="","",'DP_Instruction Factures SI'!C52)</f>
        <v/>
      </c>
      <c r="D52" s="210" t="str">
        <f>IF('DP_Instruction Factures SI'!D52="","",'DP_Instruction Factures SI'!D52)</f>
        <v/>
      </c>
      <c r="E52" s="210" t="str">
        <f>IF('DP_Instruction Factures SI'!E52="","",'DP_Instruction Factures SI'!E52)</f>
        <v/>
      </c>
      <c r="F52" s="211" t="str">
        <f>IF('DP_Instruction Factures SI'!F52="","",'DP_Instruction Factures SI'!F52)</f>
        <v/>
      </c>
      <c r="G52" s="211" t="str">
        <f>IF('DP_Instruction Factures SI'!G52="","",'DP_Instruction Factures SI'!G52)</f>
        <v/>
      </c>
      <c r="H52" s="212" t="str">
        <f>IF('DP_Instruction Factures SI'!H52="","",'DP_Instruction Factures SI'!H52)</f>
        <v/>
      </c>
      <c r="I52" s="213"/>
      <c r="J52" s="213"/>
      <c r="K52" s="214" t="str">
        <f>IF('DP_Instruction Factures SI'!J52="","",'DP_Instruction Factures SI'!J52)</f>
        <v/>
      </c>
      <c r="L52" s="214" t="str">
        <f>IF('DP_Instruction Factures SI'!K52="","",'DP_Instruction Factures SI'!K52)</f>
        <v/>
      </c>
      <c r="M52" s="215" t="str">
        <f>IF('DP_Instruction Factures SI'!L52="","",'DP_Instruction Factures SI'!L52)</f>
        <v/>
      </c>
      <c r="N52" s="213" t="str">
        <f>IF('DP_Instruction Factures SI'!M52="","",'DP_Instruction Factures SI'!M52)</f>
        <v/>
      </c>
      <c r="O52" s="213" t="str">
        <f>IF('DP_Instruction Factures SI'!N52="","",'DP_Instruction Factures SI'!N52)</f>
        <v/>
      </c>
      <c r="P52" s="213"/>
      <c r="Q52" s="215">
        <f t="shared" si="3"/>
        <v>0</v>
      </c>
      <c r="R52" s="58">
        <f t="shared" si="1"/>
        <v>0</v>
      </c>
      <c r="S52" s="58">
        <f t="shared" si="2"/>
        <v>0</v>
      </c>
    </row>
    <row r="53" spans="1:19" ht="20.100000000000001" customHeight="1" x14ac:dyDescent="0.25">
      <c r="A53" s="70">
        <v>47</v>
      </c>
      <c r="B53" s="210" t="str">
        <f>IF('DP_Instruction Factures SI'!B53="","",'DP_Instruction Factures SI'!B53)</f>
        <v/>
      </c>
      <c r="C53" s="210" t="str">
        <f>IF('DP_Instruction Factures SI'!C53="","",'DP_Instruction Factures SI'!C53)</f>
        <v/>
      </c>
      <c r="D53" s="210" t="str">
        <f>IF('DP_Instruction Factures SI'!D53="","",'DP_Instruction Factures SI'!D53)</f>
        <v/>
      </c>
      <c r="E53" s="210" t="str">
        <f>IF('DP_Instruction Factures SI'!E53="","",'DP_Instruction Factures SI'!E53)</f>
        <v/>
      </c>
      <c r="F53" s="211" t="str">
        <f>IF('DP_Instruction Factures SI'!F53="","",'DP_Instruction Factures SI'!F53)</f>
        <v/>
      </c>
      <c r="G53" s="211" t="str">
        <f>IF('DP_Instruction Factures SI'!G53="","",'DP_Instruction Factures SI'!G53)</f>
        <v/>
      </c>
      <c r="H53" s="212" t="str">
        <f>IF('DP_Instruction Factures SI'!H53="","",'DP_Instruction Factures SI'!H53)</f>
        <v/>
      </c>
      <c r="I53" s="213"/>
      <c r="J53" s="213"/>
      <c r="K53" s="214" t="str">
        <f>IF('DP_Instruction Factures SI'!J53="","",'DP_Instruction Factures SI'!J53)</f>
        <v/>
      </c>
      <c r="L53" s="214" t="str">
        <f>IF('DP_Instruction Factures SI'!K53="","",'DP_Instruction Factures SI'!K53)</f>
        <v/>
      </c>
      <c r="M53" s="215" t="str">
        <f>IF('DP_Instruction Factures SI'!L53="","",'DP_Instruction Factures SI'!L53)</f>
        <v/>
      </c>
      <c r="N53" s="213" t="str">
        <f>IF('DP_Instruction Factures SI'!M53="","",'DP_Instruction Factures SI'!M53)</f>
        <v/>
      </c>
      <c r="O53" s="213" t="str">
        <f>IF('DP_Instruction Factures SI'!N53="","",'DP_Instruction Factures SI'!N53)</f>
        <v/>
      </c>
      <c r="P53" s="213"/>
      <c r="Q53" s="215">
        <f t="shared" si="3"/>
        <v>0</v>
      </c>
      <c r="R53" s="58">
        <f t="shared" si="1"/>
        <v>0</v>
      </c>
      <c r="S53" s="58">
        <f t="shared" si="2"/>
        <v>0</v>
      </c>
    </row>
    <row r="54" spans="1:19" ht="20.100000000000001" customHeight="1" x14ac:dyDescent="0.25">
      <c r="A54" s="70">
        <v>48</v>
      </c>
      <c r="B54" s="210" t="str">
        <f>IF('DP_Instruction Factures SI'!B54="","",'DP_Instruction Factures SI'!B54)</f>
        <v/>
      </c>
      <c r="C54" s="210" t="str">
        <f>IF('DP_Instruction Factures SI'!C54="","",'DP_Instruction Factures SI'!C54)</f>
        <v/>
      </c>
      <c r="D54" s="210" t="str">
        <f>IF('DP_Instruction Factures SI'!D54="","",'DP_Instruction Factures SI'!D54)</f>
        <v/>
      </c>
      <c r="E54" s="210" t="str">
        <f>IF('DP_Instruction Factures SI'!E54="","",'DP_Instruction Factures SI'!E54)</f>
        <v/>
      </c>
      <c r="F54" s="211" t="str">
        <f>IF('DP_Instruction Factures SI'!F54="","",'DP_Instruction Factures SI'!F54)</f>
        <v/>
      </c>
      <c r="G54" s="211" t="str">
        <f>IF('DP_Instruction Factures SI'!G54="","",'DP_Instruction Factures SI'!G54)</f>
        <v/>
      </c>
      <c r="H54" s="212" t="str">
        <f>IF('DP_Instruction Factures SI'!H54="","",'DP_Instruction Factures SI'!H54)</f>
        <v/>
      </c>
      <c r="I54" s="213"/>
      <c r="J54" s="213"/>
      <c r="K54" s="214" t="str">
        <f>IF('DP_Instruction Factures SI'!J54="","",'DP_Instruction Factures SI'!J54)</f>
        <v/>
      </c>
      <c r="L54" s="214" t="str">
        <f>IF('DP_Instruction Factures SI'!K54="","",'DP_Instruction Factures SI'!K54)</f>
        <v/>
      </c>
      <c r="M54" s="215" t="str">
        <f>IF('DP_Instruction Factures SI'!L54="","",'DP_Instruction Factures SI'!L54)</f>
        <v/>
      </c>
      <c r="N54" s="213" t="str">
        <f>IF('DP_Instruction Factures SI'!M54="","",'DP_Instruction Factures SI'!M54)</f>
        <v/>
      </c>
      <c r="O54" s="213" t="str">
        <f>IF('DP_Instruction Factures SI'!N54="","",'DP_Instruction Factures SI'!N54)</f>
        <v/>
      </c>
      <c r="P54" s="213"/>
      <c r="Q54" s="215">
        <f t="shared" si="3"/>
        <v>0</v>
      </c>
      <c r="R54" s="58">
        <f t="shared" si="1"/>
        <v>0</v>
      </c>
      <c r="S54" s="58">
        <f t="shared" si="2"/>
        <v>0</v>
      </c>
    </row>
    <row r="55" spans="1:19" ht="20.100000000000001" customHeight="1" x14ac:dyDescent="0.25">
      <c r="A55" s="70">
        <v>49</v>
      </c>
      <c r="B55" s="210" t="str">
        <f>IF('DP_Instruction Factures SI'!B55="","",'DP_Instruction Factures SI'!B55)</f>
        <v/>
      </c>
      <c r="C55" s="210" t="str">
        <f>IF('DP_Instruction Factures SI'!C55="","",'DP_Instruction Factures SI'!C55)</f>
        <v/>
      </c>
      <c r="D55" s="210" t="str">
        <f>IF('DP_Instruction Factures SI'!D55="","",'DP_Instruction Factures SI'!D55)</f>
        <v/>
      </c>
      <c r="E55" s="210" t="str">
        <f>IF('DP_Instruction Factures SI'!E55="","",'DP_Instruction Factures SI'!E55)</f>
        <v/>
      </c>
      <c r="F55" s="211" t="str">
        <f>IF('DP_Instruction Factures SI'!F55="","",'DP_Instruction Factures SI'!F55)</f>
        <v/>
      </c>
      <c r="G55" s="211" t="str">
        <f>IF('DP_Instruction Factures SI'!G55="","",'DP_Instruction Factures SI'!G55)</f>
        <v/>
      </c>
      <c r="H55" s="212" t="str">
        <f>IF('DP_Instruction Factures SI'!H55="","",'DP_Instruction Factures SI'!H55)</f>
        <v/>
      </c>
      <c r="I55" s="213"/>
      <c r="J55" s="213"/>
      <c r="K55" s="214" t="str">
        <f>IF('DP_Instruction Factures SI'!J55="","",'DP_Instruction Factures SI'!J55)</f>
        <v/>
      </c>
      <c r="L55" s="214" t="str">
        <f>IF('DP_Instruction Factures SI'!K55="","",'DP_Instruction Factures SI'!K55)</f>
        <v/>
      </c>
      <c r="M55" s="215" t="str">
        <f>IF('DP_Instruction Factures SI'!L55="","",'DP_Instruction Factures SI'!L55)</f>
        <v/>
      </c>
      <c r="N55" s="213" t="str">
        <f>IF('DP_Instruction Factures SI'!M55="","",'DP_Instruction Factures SI'!M55)</f>
        <v/>
      </c>
      <c r="O55" s="213" t="str">
        <f>IF('DP_Instruction Factures SI'!N55="","",'DP_Instruction Factures SI'!N55)</f>
        <v/>
      </c>
      <c r="P55" s="213"/>
      <c r="Q55" s="215">
        <f t="shared" si="3"/>
        <v>0</v>
      </c>
      <c r="R55" s="58">
        <f t="shared" si="1"/>
        <v>0</v>
      </c>
      <c r="S55" s="58">
        <f t="shared" si="2"/>
        <v>0</v>
      </c>
    </row>
    <row r="56" spans="1:19" ht="20.100000000000001" customHeight="1" x14ac:dyDescent="0.25">
      <c r="A56" s="70">
        <v>50</v>
      </c>
      <c r="B56" s="210" t="str">
        <f>IF('DP_Instruction Factures SI'!B56="","",'DP_Instruction Factures SI'!B56)</f>
        <v/>
      </c>
      <c r="C56" s="210" t="str">
        <f>IF('DP_Instruction Factures SI'!C56="","",'DP_Instruction Factures SI'!C56)</f>
        <v/>
      </c>
      <c r="D56" s="210" t="str">
        <f>IF('DP_Instruction Factures SI'!D56="","",'DP_Instruction Factures SI'!D56)</f>
        <v/>
      </c>
      <c r="E56" s="210" t="str">
        <f>IF('DP_Instruction Factures SI'!E56="","",'DP_Instruction Factures SI'!E56)</f>
        <v/>
      </c>
      <c r="F56" s="211" t="str">
        <f>IF('DP_Instruction Factures SI'!F56="","",'DP_Instruction Factures SI'!F56)</f>
        <v/>
      </c>
      <c r="G56" s="211" t="str">
        <f>IF('DP_Instruction Factures SI'!G56="","",'DP_Instruction Factures SI'!G56)</f>
        <v/>
      </c>
      <c r="H56" s="212" t="str">
        <f>IF('DP_Instruction Factures SI'!H56="","",'DP_Instruction Factures SI'!H56)</f>
        <v/>
      </c>
      <c r="I56" s="213"/>
      <c r="J56" s="213"/>
      <c r="K56" s="214" t="str">
        <f>IF('DP_Instruction Factures SI'!J56="","",'DP_Instruction Factures SI'!J56)</f>
        <v/>
      </c>
      <c r="L56" s="214" t="str">
        <f>IF('DP_Instruction Factures SI'!K56="","",'DP_Instruction Factures SI'!K56)</f>
        <v/>
      </c>
      <c r="M56" s="215" t="str">
        <f>IF('DP_Instruction Factures SI'!L56="","",'DP_Instruction Factures SI'!L56)</f>
        <v/>
      </c>
      <c r="N56" s="213" t="str">
        <f>IF('DP_Instruction Factures SI'!M56="","",'DP_Instruction Factures SI'!M56)</f>
        <v/>
      </c>
      <c r="O56" s="213" t="str">
        <f>IF('DP_Instruction Factures SI'!N56="","",'DP_Instruction Factures SI'!N56)</f>
        <v/>
      </c>
      <c r="P56" s="213"/>
      <c r="Q56" s="215">
        <f t="shared" si="3"/>
        <v>0</v>
      </c>
      <c r="R56" s="58">
        <f t="shared" si="1"/>
        <v>0</v>
      </c>
      <c r="S56" s="58">
        <f t="shared" si="2"/>
        <v>0</v>
      </c>
    </row>
    <row r="57" spans="1:19" ht="20.100000000000001" customHeight="1" x14ac:dyDescent="0.25">
      <c r="A57" s="70">
        <v>51</v>
      </c>
      <c r="B57" s="210" t="str">
        <f>IF('DP_Instruction Factures SI'!B57="","",'DP_Instruction Factures SI'!B57)</f>
        <v/>
      </c>
      <c r="C57" s="210" t="str">
        <f>IF('DP_Instruction Factures SI'!C57="","",'DP_Instruction Factures SI'!C57)</f>
        <v/>
      </c>
      <c r="D57" s="210" t="str">
        <f>IF('DP_Instruction Factures SI'!D57="","",'DP_Instruction Factures SI'!D57)</f>
        <v/>
      </c>
      <c r="E57" s="210" t="str">
        <f>IF('DP_Instruction Factures SI'!E57="","",'DP_Instruction Factures SI'!E57)</f>
        <v/>
      </c>
      <c r="F57" s="211" t="str">
        <f>IF('DP_Instruction Factures SI'!F57="","",'DP_Instruction Factures SI'!F57)</f>
        <v/>
      </c>
      <c r="G57" s="211" t="str">
        <f>IF('DP_Instruction Factures SI'!G57="","",'DP_Instruction Factures SI'!G57)</f>
        <v/>
      </c>
      <c r="H57" s="212" t="str">
        <f>IF('DP_Instruction Factures SI'!H57="","",'DP_Instruction Factures SI'!H57)</f>
        <v/>
      </c>
      <c r="I57" s="213"/>
      <c r="J57" s="213"/>
      <c r="K57" s="214" t="str">
        <f>IF('DP_Instruction Factures SI'!J57="","",'DP_Instruction Factures SI'!J57)</f>
        <v/>
      </c>
      <c r="L57" s="214" t="str">
        <f>IF('DP_Instruction Factures SI'!K57="","",'DP_Instruction Factures SI'!K57)</f>
        <v/>
      </c>
      <c r="M57" s="215" t="str">
        <f>IF('DP_Instruction Factures SI'!L57="","",'DP_Instruction Factures SI'!L57)</f>
        <v/>
      </c>
      <c r="N57" s="213" t="str">
        <f>IF('DP_Instruction Factures SI'!M57="","",'DP_Instruction Factures SI'!M57)</f>
        <v/>
      </c>
      <c r="O57" s="213" t="str">
        <f>IF('DP_Instruction Factures SI'!N57="","",'DP_Instruction Factures SI'!N57)</f>
        <v/>
      </c>
      <c r="P57" s="213"/>
      <c r="Q57" s="215">
        <f t="shared" si="3"/>
        <v>0</v>
      </c>
      <c r="R57" s="58">
        <f t="shared" si="1"/>
        <v>0</v>
      </c>
      <c r="S57" s="58">
        <f t="shared" si="2"/>
        <v>0</v>
      </c>
    </row>
    <row r="58" spans="1:19" ht="20.100000000000001" customHeight="1" x14ac:dyDescent="0.25">
      <c r="A58" s="70">
        <v>52</v>
      </c>
      <c r="B58" s="210" t="str">
        <f>IF('DP_Instruction Factures SI'!B58="","",'DP_Instruction Factures SI'!B58)</f>
        <v/>
      </c>
      <c r="C58" s="210" t="str">
        <f>IF('DP_Instruction Factures SI'!C58="","",'DP_Instruction Factures SI'!C58)</f>
        <v/>
      </c>
      <c r="D58" s="210" t="str">
        <f>IF('DP_Instruction Factures SI'!D58="","",'DP_Instruction Factures SI'!D58)</f>
        <v/>
      </c>
      <c r="E58" s="210" t="str">
        <f>IF('DP_Instruction Factures SI'!E58="","",'DP_Instruction Factures SI'!E58)</f>
        <v/>
      </c>
      <c r="F58" s="211" t="str">
        <f>IF('DP_Instruction Factures SI'!F58="","",'DP_Instruction Factures SI'!F58)</f>
        <v/>
      </c>
      <c r="G58" s="211" t="str">
        <f>IF('DP_Instruction Factures SI'!G58="","",'DP_Instruction Factures SI'!G58)</f>
        <v/>
      </c>
      <c r="H58" s="212" t="str">
        <f>IF('DP_Instruction Factures SI'!H58="","",'DP_Instruction Factures SI'!H58)</f>
        <v/>
      </c>
      <c r="I58" s="213"/>
      <c r="J58" s="213"/>
      <c r="K58" s="214" t="str">
        <f>IF('DP_Instruction Factures SI'!J58="","",'DP_Instruction Factures SI'!J58)</f>
        <v/>
      </c>
      <c r="L58" s="214" t="str">
        <f>IF('DP_Instruction Factures SI'!K58="","",'DP_Instruction Factures SI'!K58)</f>
        <v/>
      </c>
      <c r="M58" s="215" t="str">
        <f>IF('DP_Instruction Factures SI'!L58="","",'DP_Instruction Factures SI'!L58)</f>
        <v/>
      </c>
      <c r="N58" s="213" t="str">
        <f>IF('DP_Instruction Factures SI'!M58="","",'DP_Instruction Factures SI'!M58)</f>
        <v/>
      </c>
      <c r="O58" s="213" t="str">
        <f>IF('DP_Instruction Factures SI'!N58="","",'DP_Instruction Factures SI'!N58)</f>
        <v/>
      </c>
      <c r="P58" s="213"/>
      <c r="Q58" s="215">
        <f t="shared" si="3"/>
        <v>0</v>
      </c>
      <c r="R58" s="58">
        <f t="shared" si="1"/>
        <v>0</v>
      </c>
      <c r="S58" s="58">
        <f t="shared" si="2"/>
        <v>0</v>
      </c>
    </row>
    <row r="59" spans="1:19" ht="20.100000000000001" customHeight="1" x14ac:dyDescent="0.25">
      <c r="A59" s="70">
        <v>53</v>
      </c>
      <c r="B59" s="210" t="str">
        <f>IF('DP_Instruction Factures SI'!B59="","",'DP_Instruction Factures SI'!B59)</f>
        <v/>
      </c>
      <c r="C59" s="210" t="str">
        <f>IF('DP_Instruction Factures SI'!C59="","",'DP_Instruction Factures SI'!C59)</f>
        <v/>
      </c>
      <c r="D59" s="210" t="str">
        <f>IF('DP_Instruction Factures SI'!D59="","",'DP_Instruction Factures SI'!D59)</f>
        <v/>
      </c>
      <c r="E59" s="210" t="str">
        <f>IF('DP_Instruction Factures SI'!E59="","",'DP_Instruction Factures SI'!E59)</f>
        <v/>
      </c>
      <c r="F59" s="211" t="str">
        <f>IF('DP_Instruction Factures SI'!F59="","",'DP_Instruction Factures SI'!F59)</f>
        <v/>
      </c>
      <c r="G59" s="211" t="str">
        <f>IF('DP_Instruction Factures SI'!G59="","",'DP_Instruction Factures SI'!G59)</f>
        <v/>
      </c>
      <c r="H59" s="212" t="str">
        <f>IF('DP_Instruction Factures SI'!H59="","",'DP_Instruction Factures SI'!H59)</f>
        <v/>
      </c>
      <c r="I59" s="213"/>
      <c r="J59" s="213"/>
      <c r="K59" s="214" t="str">
        <f>IF('DP_Instruction Factures SI'!J59="","",'DP_Instruction Factures SI'!J59)</f>
        <v/>
      </c>
      <c r="L59" s="214" t="str">
        <f>IF('DP_Instruction Factures SI'!K59="","",'DP_Instruction Factures SI'!K59)</f>
        <v/>
      </c>
      <c r="M59" s="215" t="str">
        <f>IF('DP_Instruction Factures SI'!L59="","",'DP_Instruction Factures SI'!L59)</f>
        <v/>
      </c>
      <c r="N59" s="213" t="str">
        <f>IF('DP_Instruction Factures SI'!M59="","",'DP_Instruction Factures SI'!M59)</f>
        <v/>
      </c>
      <c r="O59" s="213" t="str">
        <f>IF('DP_Instruction Factures SI'!N59="","",'DP_Instruction Factures SI'!N59)</f>
        <v/>
      </c>
      <c r="P59" s="213"/>
      <c r="Q59" s="215">
        <f t="shared" si="3"/>
        <v>0</v>
      </c>
      <c r="R59" s="58">
        <f t="shared" si="1"/>
        <v>0</v>
      </c>
      <c r="S59" s="58">
        <f t="shared" si="2"/>
        <v>0</v>
      </c>
    </row>
    <row r="60" spans="1:19" ht="20.100000000000001" customHeight="1" x14ac:dyDescent="0.25">
      <c r="A60" s="70">
        <v>54</v>
      </c>
      <c r="B60" s="210" t="str">
        <f>IF('DP_Instruction Factures SI'!B60="","",'DP_Instruction Factures SI'!B60)</f>
        <v/>
      </c>
      <c r="C60" s="210" t="str">
        <f>IF('DP_Instruction Factures SI'!C60="","",'DP_Instruction Factures SI'!C60)</f>
        <v/>
      </c>
      <c r="D60" s="210" t="str">
        <f>IF('DP_Instruction Factures SI'!D60="","",'DP_Instruction Factures SI'!D60)</f>
        <v/>
      </c>
      <c r="E60" s="210" t="str">
        <f>IF('DP_Instruction Factures SI'!E60="","",'DP_Instruction Factures SI'!E60)</f>
        <v/>
      </c>
      <c r="F60" s="211" t="str">
        <f>IF('DP_Instruction Factures SI'!F60="","",'DP_Instruction Factures SI'!F60)</f>
        <v/>
      </c>
      <c r="G60" s="211" t="str">
        <f>IF('DP_Instruction Factures SI'!G60="","",'DP_Instruction Factures SI'!G60)</f>
        <v/>
      </c>
      <c r="H60" s="212" t="str">
        <f>IF('DP_Instruction Factures SI'!H60="","",'DP_Instruction Factures SI'!H60)</f>
        <v/>
      </c>
      <c r="I60" s="213"/>
      <c r="J60" s="213"/>
      <c r="K60" s="214" t="str">
        <f>IF('DP_Instruction Factures SI'!J60="","",'DP_Instruction Factures SI'!J60)</f>
        <v/>
      </c>
      <c r="L60" s="214" t="str">
        <f>IF('DP_Instruction Factures SI'!K60="","",'DP_Instruction Factures SI'!K60)</f>
        <v/>
      </c>
      <c r="M60" s="215" t="str">
        <f>IF('DP_Instruction Factures SI'!L60="","",'DP_Instruction Factures SI'!L60)</f>
        <v/>
      </c>
      <c r="N60" s="213" t="str">
        <f>IF('DP_Instruction Factures SI'!M60="","",'DP_Instruction Factures SI'!M60)</f>
        <v/>
      </c>
      <c r="O60" s="213" t="str">
        <f>IF('DP_Instruction Factures SI'!N60="","",'DP_Instruction Factures SI'!N60)</f>
        <v/>
      </c>
      <c r="P60" s="213"/>
      <c r="Q60" s="215">
        <f t="shared" si="3"/>
        <v>0</v>
      </c>
      <c r="R60" s="58">
        <f t="shared" si="1"/>
        <v>0</v>
      </c>
      <c r="S60" s="58">
        <f t="shared" si="2"/>
        <v>0</v>
      </c>
    </row>
    <row r="61" spans="1:19" ht="20.100000000000001" customHeight="1" x14ac:dyDescent="0.25">
      <c r="A61" s="70">
        <v>55</v>
      </c>
      <c r="B61" s="210" t="str">
        <f>IF('DP_Instruction Factures SI'!B61="","",'DP_Instruction Factures SI'!B61)</f>
        <v/>
      </c>
      <c r="C61" s="210" t="str">
        <f>IF('DP_Instruction Factures SI'!C61="","",'DP_Instruction Factures SI'!C61)</f>
        <v/>
      </c>
      <c r="D61" s="210" t="str">
        <f>IF('DP_Instruction Factures SI'!D61="","",'DP_Instruction Factures SI'!D61)</f>
        <v/>
      </c>
      <c r="E61" s="210" t="str">
        <f>IF('DP_Instruction Factures SI'!E61="","",'DP_Instruction Factures SI'!E61)</f>
        <v/>
      </c>
      <c r="F61" s="211" t="str">
        <f>IF('DP_Instruction Factures SI'!F61="","",'DP_Instruction Factures SI'!F61)</f>
        <v/>
      </c>
      <c r="G61" s="211" t="str">
        <f>IF('DP_Instruction Factures SI'!G61="","",'DP_Instruction Factures SI'!G61)</f>
        <v/>
      </c>
      <c r="H61" s="212" t="str">
        <f>IF('DP_Instruction Factures SI'!H61="","",'DP_Instruction Factures SI'!H61)</f>
        <v/>
      </c>
      <c r="I61" s="213"/>
      <c r="J61" s="213"/>
      <c r="K61" s="214" t="str">
        <f>IF('DP_Instruction Factures SI'!J61="","",'DP_Instruction Factures SI'!J61)</f>
        <v/>
      </c>
      <c r="L61" s="214" t="str">
        <f>IF('DP_Instruction Factures SI'!K61="","",'DP_Instruction Factures SI'!K61)</f>
        <v/>
      </c>
      <c r="M61" s="215" t="str">
        <f>IF('DP_Instruction Factures SI'!L61="","",'DP_Instruction Factures SI'!L61)</f>
        <v/>
      </c>
      <c r="N61" s="213" t="str">
        <f>IF('DP_Instruction Factures SI'!M61="","",'DP_Instruction Factures SI'!M61)</f>
        <v/>
      </c>
      <c r="O61" s="213" t="str">
        <f>IF('DP_Instruction Factures SI'!N61="","",'DP_Instruction Factures SI'!N61)</f>
        <v/>
      </c>
      <c r="P61" s="213"/>
      <c r="Q61" s="215">
        <f t="shared" si="3"/>
        <v>0</v>
      </c>
      <c r="R61" s="58">
        <f t="shared" si="1"/>
        <v>0</v>
      </c>
      <c r="S61" s="58">
        <f t="shared" si="2"/>
        <v>0</v>
      </c>
    </row>
    <row r="62" spans="1:19" ht="20.100000000000001" customHeight="1" x14ac:dyDescent="0.25">
      <c r="A62" s="70">
        <v>56</v>
      </c>
      <c r="B62" s="210" t="str">
        <f>IF('DP_Instruction Factures SI'!B62="","",'DP_Instruction Factures SI'!B62)</f>
        <v/>
      </c>
      <c r="C62" s="210" t="str">
        <f>IF('DP_Instruction Factures SI'!C62="","",'DP_Instruction Factures SI'!C62)</f>
        <v/>
      </c>
      <c r="D62" s="210" t="str">
        <f>IF('DP_Instruction Factures SI'!D62="","",'DP_Instruction Factures SI'!D62)</f>
        <v/>
      </c>
      <c r="E62" s="210" t="str">
        <f>IF('DP_Instruction Factures SI'!E62="","",'DP_Instruction Factures SI'!E62)</f>
        <v/>
      </c>
      <c r="F62" s="211" t="str">
        <f>IF('DP_Instruction Factures SI'!F62="","",'DP_Instruction Factures SI'!F62)</f>
        <v/>
      </c>
      <c r="G62" s="211" t="str">
        <f>IF('DP_Instruction Factures SI'!G62="","",'DP_Instruction Factures SI'!G62)</f>
        <v/>
      </c>
      <c r="H62" s="212" t="str">
        <f>IF('DP_Instruction Factures SI'!H62="","",'DP_Instruction Factures SI'!H62)</f>
        <v/>
      </c>
      <c r="I62" s="213"/>
      <c r="J62" s="213"/>
      <c r="K62" s="214" t="str">
        <f>IF('DP_Instruction Factures SI'!J62="","",'DP_Instruction Factures SI'!J62)</f>
        <v/>
      </c>
      <c r="L62" s="214" t="str">
        <f>IF('DP_Instruction Factures SI'!K62="","",'DP_Instruction Factures SI'!K62)</f>
        <v/>
      </c>
      <c r="M62" s="215" t="str">
        <f>IF('DP_Instruction Factures SI'!L62="","",'DP_Instruction Factures SI'!L62)</f>
        <v/>
      </c>
      <c r="N62" s="213" t="str">
        <f>IF('DP_Instruction Factures SI'!M62="","",'DP_Instruction Factures SI'!M62)</f>
        <v/>
      </c>
      <c r="O62" s="213" t="str">
        <f>IF('DP_Instruction Factures SI'!N62="","",'DP_Instruction Factures SI'!N62)</f>
        <v/>
      </c>
      <c r="P62" s="213"/>
      <c r="Q62" s="215">
        <f t="shared" si="3"/>
        <v>0</v>
      </c>
      <c r="R62" s="58">
        <f t="shared" si="1"/>
        <v>0</v>
      </c>
      <c r="S62" s="58">
        <f t="shared" si="2"/>
        <v>0</v>
      </c>
    </row>
    <row r="63" spans="1:19" ht="20.100000000000001" customHeight="1" x14ac:dyDescent="0.25">
      <c r="A63" s="70">
        <v>57</v>
      </c>
      <c r="B63" s="210" t="str">
        <f>IF('DP_Instruction Factures SI'!B63="","",'DP_Instruction Factures SI'!B63)</f>
        <v/>
      </c>
      <c r="C63" s="210" t="str">
        <f>IF('DP_Instruction Factures SI'!C63="","",'DP_Instruction Factures SI'!C63)</f>
        <v/>
      </c>
      <c r="D63" s="210" t="str">
        <f>IF('DP_Instruction Factures SI'!D63="","",'DP_Instruction Factures SI'!D63)</f>
        <v/>
      </c>
      <c r="E63" s="210" t="str">
        <f>IF('DP_Instruction Factures SI'!E63="","",'DP_Instruction Factures SI'!E63)</f>
        <v/>
      </c>
      <c r="F63" s="211" t="str">
        <f>IF('DP_Instruction Factures SI'!F63="","",'DP_Instruction Factures SI'!F63)</f>
        <v/>
      </c>
      <c r="G63" s="211" t="str">
        <f>IF('DP_Instruction Factures SI'!G63="","",'DP_Instruction Factures SI'!G63)</f>
        <v/>
      </c>
      <c r="H63" s="212" t="str">
        <f>IF('DP_Instruction Factures SI'!H63="","",'DP_Instruction Factures SI'!H63)</f>
        <v/>
      </c>
      <c r="I63" s="213"/>
      <c r="J63" s="213"/>
      <c r="K63" s="214" t="str">
        <f>IF('DP_Instruction Factures SI'!J63="","",'DP_Instruction Factures SI'!J63)</f>
        <v/>
      </c>
      <c r="L63" s="214" t="str">
        <f>IF('DP_Instruction Factures SI'!K63="","",'DP_Instruction Factures SI'!K63)</f>
        <v/>
      </c>
      <c r="M63" s="215" t="str">
        <f>IF('DP_Instruction Factures SI'!L63="","",'DP_Instruction Factures SI'!L63)</f>
        <v/>
      </c>
      <c r="N63" s="213" t="str">
        <f>IF('DP_Instruction Factures SI'!M63="","",'DP_Instruction Factures SI'!M63)</f>
        <v/>
      </c>
      <c r="O63" s="213" t="str">
        <f>IF('DP_Instruction Factures SI'!N63="","",'DP_Instruction Factures SI'!N63)</f>
        <v/>
      </c>
      <c r="P63" s="213"/>
      <c r="Q63" s="215">
        <f t="shared" si="3"/>
        <v>0</v>
      </c>
      <c r="R63" s="58">
        <f t="shared" si="1"/>
        <v>0</v>
      </c>
      <c r="S63" s="58">
        <f t="shared" si="2"/>
        <v>0</v>
      </c>
    </row>
    <row r="64" spans="1:19" ht="20.100000000000001" customHeight="1" x14ac:dyDescent="0.25">
      <c r="A64" s="70">
        <v>58</v>
      </c>
      <c r="B64" s="210" t="str">
        <f>IF('DP_Instruction Factures SI'!B64="","",'DP_Instruction Factures SI'!B64)</f>
        <v/>
      </c>
      <c r="C64" s="210" t="str">
        <f>IF('DP_Instruction Factures SI'!C64="","",'DP_Instruction Factures SI'!C64)</f>
        <v/>
      </c>
      <c r="D64" s="210" t="str">
        <f>IF('DP_Instruction Factures SI'!D64="","",'DP_Instruction Factures SI'!D64)</f>
        <v/>
      </c>
      <c r="E64" s="210" t="str">
        <f>IF('DP_Instruction Factures SI'!E64="","",'DP_Instruction Factures SI'!E64)</f>
        <v/>
      </c>
      <c r="F64" s="211" t="str">
        <f>IF('DP_Instruction Factures SI'!F64="","",'DP_Instruction Factures SI'!F64)</f>
        <v/>
      </c>
      <c r="G64" s="211" t="str">
        <f>IF('DP_Instruction Factures SI'!G64="","",'DP_Instruction Factures SI'!G64)</f>
        <v/>
      </c>
      <c r="H64" s="212" t="str">
        <f>IF('DP_Instruction Factures SI'!H64="","",'DP_Instruction Factures SI'!H64)</f>
        <v/>
      </c>
      <c r="I64" s="213"/>
      <c r="J64" s="213"/>
      <c r="K64" s="214" t="str">
        <f>IF('DP_Instruction Factures SI'!J64="","",'DP_Instruction Factures SI'!J64)</f>
        <v/>
      </c>
      <c r="L64" s="214" t="str">
        <f>IF('DP_Instruction Factures SI'!K64="","",'DP_Instruction Factures SI'!K64)</f>
        <v/>
      </c>
      <c r="M64" s="215" t="str">
        <f>IF('DP_Instruction Factures SI'!L64="","",'DP_Instruction Factures SI'!L64)</f>
        <v/>
      </c>
      <c r="N64" s="213" t="str">
        <f>IF('DP_Instruction Factures SI'!M64="","",'DP_Instruction Factures SI'!M64)</f>
        <v/>
      </c>
      <c r="O64" s="213" t="str">
        <f>IF('DP_Instruction Factures SI'!N64="","",'DP_Instruction Factures SI'!N64)</f>
        <v/>
      </c>
      <c r="P64" s="213"/>
      <c r="Q64" s="215">
        <f t="shared" si="3"/>
        <v>0</v>
      </c>
      <c r="R64" s="58">
        <f t="shared" si="1"/>
        <v>0</v>
      </c>
      <c r="S64" s="58">
        <f t="shared" si="2"/>
        <v>0</v>
      </c>
    </row>
    <row r="65" spans="1:19" ht="20.100000000000001" customHeight="1" x14ac:dyDescent="0.25">
      <c r="A65" s="70">
        <v>59</v>
      </c>
      <c r="B65" s="210" t="str">
        <f>IF('DP_Instruction Factures SI'!B65="","",'DP_Instruction Factures SI'!B65)</f>
        <v/>
      </c>
      <c r="C65" s="210" t="str">
        <f>IF('DP_Instruction Factures SI'!C65="","",'DP_Instruction Factures SI'!C65)</f>
        <v/>
      </c>
      <c r="D65" s="210" t="str">
        <f>IF('DP_Instruction Factures SI'!D65="","",'DP_Instruction Factures SI'!D65)</f>
        <v/>
      </c>
      <c r="E65" s="210" t="str">
        <f>IF('DP_Instruction Factures SI'!E65="","",'DP_Instruction Factures SI'!E65)</f>
        <v/>
      </c>
      <c r="F65" s="211" t="str">
        <f>IF('DP_Instruction Factures SI'!F65="","",'DP_Instruction Factures SI'!F65)</f>
        <v/>
      </c>
      <c r="G65" s="211" t="str">
        <f>IF('DP_Instruction Factures SI'!G65="","",'DP_Instruction Factures SI'!G65)</f>
        <v/>
      </c>
      <c r="H65" s="212" t="str">
        <f>IF('DP_Instruction Factures SI'!H65="","",'DP_Instruction Factures SI'!H65)</f>
        <v/>
      </c>
      <c r="I65" s="213"/>
      <c r="J65" s="213"/>
      <c r="K65" s="214" t="str">
        <f>IF('DP_Instruction Factures SI'!J65="","",'DP_Instruction Factures SI'!J65)</f>
        <v/>
      </c>
      <c r="L65" s="214" t="str">
        <f>IF('DP_Instruction Factures SI'!K65="","",'DP_Instruction Factures SI'!K65)</f>
        <v/>
      </c>
      <c r="M65" s="215" t="str">
        <f>IF('DP_Instruction Factures SI'!L65="","",'DP_Instruction Factures SI'!L65)</f>
        <v/>
      </c>
      <c r="N65" s="213" t="str">
        <f>IF('DP_Instruction Factures SI'!M65="","",'DP_Instruction Factures SI'!M65)</f>
        <v/>
      </c>
      <c r="O65" s="213" t="str">
        <f>IF('DP_Instruction Factures SI'!N65="","",'DP_Instruction Factures SI'!N65)</f>
        <v/>
      </c>
      <c r="P65" s="213"/>
      <c r="Q65" s="215">
        <f t="shared" si="3"/>
        <v>0</v>
      </c>
      <c r="R65" s="58">
        <f t="shared" si="1"/>
        <v>0</v>
      </c>
      <c r="S65" s="58">
        <f t="shared" si="2"/>
        <v>0</v>
      </c>
    </row>
    <row r="66" spans="1:19" ht="20.100000000000001" customHeight="1" x14ac:dyDescent="0.25">
      <c r="A66" s="70">
        <v>60</v>
      </c>
      <c r="B66" s="210" t="str">
        <f>IF('DP_Instruction Factures SI'!B66="","",'DP_Instruction Factures SI'!B66)</f>
        <v/>
      </c>
      <c r="C66" s="210" t="str">
        <f>IF('DP_Instruction Factures SI'!C66="","",'DP_Instruction Factures SI'!C66)</f>
        <v/>
      </c>
      <c r="D66" s="210" t="str">
        <f>IF('DP_Instruction Factures SI'!D66="","",'DP_Instruction Factures SI'!D66)</f>
        <v/>
      </c>
      <c r="E66" s="210" t="str">
        <f>IF('DP_Instruction Factures SI'!E66="","",'DP_Instruction Factures SI'!E66)</f>
        <v/>
      </c>
      <c r="F66" s="211" t="str">
        <f>IF('DP_Instruction Factures SI'!F66="","",'DP_Instruction Factures SI'!F66)</f>
        <v/>
      </c>
      <c r="G66" s="211" t="str">
        <f>IF('DP_Instruction Factures SI'!G66="","",'DP_Instruction Factures SI'!G66)</f>
        <v/>
      </c>
      <c r="H66" s="212" t="str">
        <f>IF('DP_Instruction Factures SI'!H66="","",'DP_Instruction Factures SI'!H66)</f>
        <v/>
      </c>
      <c r="I66" s="213"/>
      <c r="J66" s="213"/>
      <c r="K66" s="214" t="str">
        <f>IF('DP_Instruction Factures SI'!J66="","",'DP_Instruction Factures SI'!J66)</f>
        <v/>
      </c>
      <c r="L66" s="214" t="str">
        <f>IF('DP_Instruction Factures SI'!K66="","",'DP_Instruction Factures SI'!K66)</f>
        <v/>
      </c>
      <c r="M66" s="215" t="str">
        <f>IF('DP_Instruction Factures SI'!L66="","",'DP_Instruction Factures SI'!L66)</f>
        <v/>
      </c>
      <c r="N66" s="213" t="str">
        <f>IF('DP_Instruction Factures SI'!M66="","",'DP_Instruction Factures SI'!M66)</f>
        <v/>
      </c>
      <c r="O66" s="213" t="str">
        <f>IF('DP_Instruction Factures SI'!N66="","",'DP_Instruction Factures SI'!N66)</f>
        <v/>
      </c>
      <c r="P66" s="213"/>
      <c r="Q66" s="215">
        <f t="shared" si="3"/>
        <v>0</v>
      </c>
      <c r="R66" s="58">
        <f t="shared" si="1"/>
        <v>0</v>
      </c>
      <c r="S66" s="58">
        <f t="shared" si="2"/>
        <v>0</v>
      </c>
    </row>
    <row r="67" spans="1:19" ht="20.100000000000001" customHeight="1" x14ac:dyDescent="0.25">
      <c r="A67" s="70">
        <v>61</v>
      </c>
      <c r="B67" s="210" t="str">
        <f>IF('DP_Instruction Factures SI'!B67="","",'DP_Instruction Factures SI'!B67)</f>
        <v/>
      </c>
      <c r="C67" s="210" t="str">
        <f>IF('DP_Instruction Factures SI'!C67="","",'DP_Instruction Factures SI'!C67)</f>
        <v/>
      </c>
      <c r="D67" s="210" t="str">
        <f>IF('DP_Instruction Factures SI'!D67="","",'DP_Instruction Factures SI'!D67)</f>
        <v/>
      </c>
      <c r="E67" s="210" t="str">
        <f>IF('DP_Instruction Factures SI'!E67="","",'DP_Instruction Factures SI'!E67)</f>
        <v/>
      </c>
      <c r="F67" s="211" t="str">
        <f>IF('DP_Instruction Factures SI'!F67="","",'DP_Instruction Factures SI'!F67)</f>
        <v/>
      </c>
      <c r="G67" s="211" t="str">
        <f>IF('DP_Instruction Factures SI'!G67="","",'DP_Instruction Factures SI'!G67)</f>
        <v/>
      </c>
      <c r="H67" s="212" t="str">
        <f>IF('DP_Instruction Factures SI'!H67="","",'DP_Instruction Factures SI'!H67)</f>
        <v/>
      </c>
      <c r="I67" s="213"/>
      <c r="J67" s="213"/>
      <c r="K67" s="214" t="str">
        <f>IF('DP_Instruction Factures SI'!J67="","",'DP_Instruction Factures SI'!J67)</f>
        <v/>
      </c>
      <c r="L67" s="214" t="str">
        <f>IF('DP_Instruction Factures SI'!K67="","",'DP_Instruction Factures SI'!K67)</f>
        <v/>
      </c>
      <c r="M67" s="215" t="str">
        <f>IF('DP_Instruction Factures SI'!L67="","",'DP_Instruction Factures SI'!L67)</f>
        <v/>
      </c>
      <c r="N67" s="213" t="str">
        <f>IF('DP_Instruction Factures SI'!M67="","",'DP_Instruction Factures SI'!M67)</f>
        <v/>
      </c>
      <c r="O67" s="213" t="str">
        <f>IF('DP_Instruction Factures SI'!N67="","",'DP_Instruction Factures SI'!N67)</f>
        <v/>
      </c>
      <c r="P67" s="213"/>
      <c r="Q67" s="215">
        <f t="shared" si="3"/>
        <v>0</v>
      </c>
      <c r="R67" s="58">
        <f t="shared" si="1"/>
        <v>0</v>
      </c>
      <c r="S67" s="58">
        <f t="shared" si="2"/>
        <v>0</v>
      </c>
    </row>
    <row r="68" spans="1:19" ht="20.100000000000001" customHeight="1" x14ac:dyDescent="0.25">
      <c r="A68" s="70">
        <v>62</v>
      </c>
      <c r="B68" s="210" t="str">
        <f>IF('DP_Instruction Factures SI'!B68="","",'DP_Instruction Factures SI'!B68)</f>
        <v/>
      </c>
      <c r="C68" s="210" t="str">
        <f>IF('DP_Instruction Factures SI'!C68="","",'DP_Instruction Factures SI'!C68)</f>
        <v/>
      </c>
      <c r="D68" s="210" t="str">
        <f>IF('DP_Instruction Factures SI'!D68="","",'DP_Instruction Factures SI'!D68)</f>
        <v/>
      </c>
      <c r="E68" s="210" t="str">
        <f>IF('DP_Instruction Factures SI'!E68="","",'DP_Instruction Factures SI'!E68)</f>
        <v/>
      </c>
      <c r="F68" s="211" t="str">
        <f>IF('DP_Instruction Factures SI'!F68="","",'DP_Instruction Factures SI'!F68)</f>
        <v/>
      </c>
      <c r="G68" s="211" t="str">
        <f>IF('DP_Instruction Factures SI'!G68="","",'DP_Instruction Factures SI'!G68)</f>
        <v/>
      </c>
      <c r="H68" s="212" t="str">
        <f>IF('DP_Instruction Factures SI'!H68="","",'DP_Instruction Factures SI'!H68)</f>
        <v/>
      </c>
      <c r="I68" s="213"/>
      <c r="J68" s="213"/>
      <c r="K68" s="214" t="str">
        <f>IF('DP_Instruction Factures SI'!J68="","",'DP_Instruction Factures SI'!J68)</f>
        <v/>
      </c>
      <c r="L68" s="214" t="str">
        <f>IF('DP_Instruction Factures SI'!K68="","",'DP_Instruction Factures SI'!K68)</f>
        <v/>
      </c>
      <c r="M68" s="215" t="str">
        <f>IF('DP_Instruction Factures SI'!L68="","",'DP_Instruction Factures SI'!L68)</f>
        <v/>
      </c>
      <c r="N68" s="213" t="str">
        <f>IF('DP_Instruction Factures SI'!M68="","",'DP_Instruction Factures SI'!M68)</f>
        <v/>
      </c>
      <c r="O68" s="213" t="str">
        <f>IF('DP_Instruction Factures SI'!N68="","",'DP_Instruction Factures SI'!N68)</f>
        <v/>
      </c>
      <c r="P68" s="213"/>
      <c r="Q68" s="215">
        <f t="shared" si="3"/>
        <v>0</v>
      </c>
      <c r="R68" s="58">
        <f t="shared" si="1"/>
        <v>0</v>
      </c>
      <c r="S68" s="58">
        <f t="shared" si="2"/>
        <v>0</v>
      </c>
    </row>
    <row r="69" spans="1:19" ht="20.100000000000001" customHeight="1" x14ac:dyDescent="0.25">
      <c r="A69" s="70">
        <v>63</v>
      </c>
      <c r="B69" s="210" t="str">
        <f>IF('DP_Instruction Factures SI'!B69="","",'DP_Instruction Factures SI'!B69)</f>
        <v/>
      </c>
      <c r="C69" s="210" t="str">
        <f>IF('DP_Instruction Factures SI'!C69="","",'DP_Instruction Factures SI'!C69)</f>
        <v/>
      </c>
      <c r="D69" s="210" t="str">
        <f>IF('DP_Instruction Factures SI'!D69="","",'DP_Instruction Factures SI'!D69)</f>
        <v/>
      </c>
      <c r="E69" s="210" t="str">
        <f>IF('DP_Instruction Factures SI'!E69="","",'DP_Instruction Factures SI'!E69)</f>
        <v/>
      </c>
      <c r="F69" s="211" t="str">
        <f>IF('DP_Instruction Factures SI'!F69="","",'DP_Instruction Factures SI'!F69)</f>
        <v/>
      </c>
      <c r="G69" s="211" t="str">
        <f>IF('DP_Instruction Factures SI'!G69="","",'DP_Instruction Factures SI'!G69)</f>
        <v/>
      </c>
      <c r="H69" s="212" t="str">
        <f>IF('DP_Instruction Factures SI'!H69="","",'DP_Instruction Factures SI'!H69)</f>
        <v/>
      </c>
      <c r="I69" s="213"/>
      <c r="J69" s="213"/>
      <c r="K69" s="214" t="str">
        <f>IF('DP_Instruction Factures SI'!J69="","",'DP_Instruction Factures SI'!J69)</f>
        <v/>
      </c>
      <c r="L69" s="214" t="str">
        <f>IF('DP_Instruction Factures SI'!K69="","",'DP_Instruction Factures SI'!K69)</f>
        <v/>
      </c>
      <c r="M69" s="215" t="str">
        <f>IF('DP_Instruction Factures SI'!L69="","",'DP_Instruction Factures SI'!L69)</f>
        <v/>
      </c>
      <c r="N69" s="213" t="str">
        <f>IF('DP_Instruction Factures SI'!M69="","",'DP_Instruction Factures SI'!M69)</f>
        <v/>
      </c>
      <c r="O69" s="213" t="str">
        <f>IF('DP_Instruction Factures SI'!N69="","",'DP_Instruction Factures SI'!N69)</f>
        <v/>
      </c>
      <c r="P69" s="213"/>
      <c r="Q69" s="215">
        <f t="shared" si="3"/>
        <v>0</v>
      </c>
      <c r="R69" s="58">
        <f t="shared" si="1"/>
        <v>0</v>
      </c>
      <c r="S69" s="58">
        <f t="shared" si="2"/>
        <v>0</v>
      </c>
    </row>
    <row r="70" spans="1:19" ht="20.100000000000001" customHeight="1" x14ac:dyDescent="0.25">
      <c r="A70" s="70">
        <v>64</v>
      </c>
      <c r="B70" s="210" t="str">
        <f>IF('DP_Instruction Factures SI'!B70="","",'DP_Instruction Factures SI'!B70)</f>
        <v/>
      </c>
      <c r="C70" s="210" t="str">
        <f>IF('DP_Instruction Factures SI'!C70="","",'DP_Instruction Factures SI'!C70)</f>
        <v/>
      </c>
      <c r="D70" s="210" t="str">
        <f>IF('DP_Instruction Factures SI'!D70="","",'DP_Instruction Factures SI'!D70)</f>
        <v/>
      </c>
      <c r="E70" s="210" t="str">
        <f>IF('DP_Instruction Factures SI'!E70="","",'DP_Instruction Factures SI'!E70)</f>
        <v/>
      </c>
      <c r="F70" s="211" t="str">
        <f>IF('DP_Instruction Factures SI'!F70="","",'DP_Instruction Factures SI'!F70)</f>
        <v/>
      </c>
      <c r="G70" s="211" t="str">
        <f>IF('DP_Instruction Factures SI'!G70="","",'DP_Instruction Factures SI'!G70)</f>
        <v/>
      </c>
      <c r="H70" s="212" t="str">
        <f>IF('DP_Instruction Factures SI'!H70="","",'DP_Instruction Factures SI'!H70)</f>
        <v/>
      </c>
      <c r="I70" s="213"/>
      <c r="J70" s="213"/>
      <c r="K70" s="214" t="str">
        <f>IF('DP_Instruction Factures SI'!J70="","",'DP_Instruction Factures SI'!J70)</f>
        <v/>
      </c>
      <c r="L70" s="214" t="str">
        <f>IF('DP_Instruction Factures SI'!K70="","",'DP_Instruction Factures SI'!K70)</f>
        <v/>
      </c>
      <c r="M70" s="215" t="str">
        <f>IF('DP_Instruction Factures SI'!L70="","",'DP_Instruction Factures SI'!L70)</f>
        <v/>
      </c>
      <c r="N70" s="213" t="str">
        <f>IF('DP_Instruction Factures SI'!M70="","",'DP_Instruction Factures SI'!M70)</f>
        <v/>
      </c>
      <c r="O70" s="213" t="str">
        <f>IF('DP_Instruction Factures SI'!N70="","",'DP_Instruction Factures SI'!N70)</f>
        <v/>
      </c>
      <c r="P70" s="213"/>
      <c r="Q70" s="215">
        <f t="shared" si="3"/>
        <v>0</v>
      </c>
      <c r="R70" s="58">
        <f t="shared" si="1"/>
        <v>0</v>
      </c>
      <c r="S70" s="58">
        <f t="shared" si="2"/>
        <v>0</v>
      </c>
    </row>
    <row r="71" spans="1:19" ht="20.100000000000001" customHeight="1" x14ac:dyDescent="0.25">
      <c r="A71" s="70">
        <v>65</v>
      </c>
      <c r="B71" s="210" t="str">
        <f>IF('DP_Instruction Factures SI'!B71="","",'DP_Instruction Factures SI'!B71)</f>
        <v/>
      </c>
      <c r="C71" s="210" t="str">
        <f>IF('DP_Instruction Factures SI'!C71="","",'DP_Instruction Factures SI'!C71)</f>
        <v/>
      </c>
      <c r="D71" s="210" t="str">
        <f>IF('DP_Instruction Factures SI'!D71="","",'DP_Instruction Factures SI'!D71)</f>
        <v/>
      </c>
      <c r="E71" s="210" t="str">
        <f>IF('DP_Instruction Factures SI'!E71="","",'DP_Instruction Factures SI'!E71)</f>
        <v/>
      </c>
      <c r="F71" s="211" t="str">
        <f>IF('DP_Instruction Factures SI'!F71="","",'DP_Instruction Factures SI'!F71)</f>
        <v/>
      </c>
      <c r="G71" s="211" t="str">
        <f>IF('DP_Instruction Factures SI'!G71="","",'DP_Instruction Factures SI'!G71)</f>
        <v/>
      </c>
      <c r="H71" s="212" t="str">
        <f>IF('DP_Instruction Factures SI'!H71="","",'DP_Instruction Factures SI'!H71)</f>
        <v/>
      </c>
      <c r="I71" s="213"/>
      <c r="J71" s="213"/>
      <c r="K71" s="214" t="str">
        <f>IF('DP_Instruction Factures SI'!J71="","",'DP_Instruction Factures SI'!J71)</f>
        <v/>
      </c>
      <c r="L71" s="214" t="str">
        <f>IF('DP_Instruction Factures SI'!K71="","",'DP_Instruction Factures SI'!K71)</f>
        <v/>
      </c>
      <c r="M71" s="215" t="str">
        <f>IF('DP_Instruction Factures SI'!L71="","",'DP_Instruction Factures SI'!L71)</f>
        <v/>
      </c>
      <c r="N71" s="213" t="str">
        <f>IF('DP_Instruction Factures SI'!M71="","",'DP_Instruction Factures SI'!M71)</f>
        <v/>
      </c>
      <c r="O71" s="213" t="str">
        <f>IF('DP_Instruction Factures SI'!N71="","",'DP_Instruction Factures SI'!N71)</f>
        <v/>
      </c>
      <c r="P71" s="213"/>
      <c r="Q71" s="215">
        <f t="shared" si="3"/>
        <v>0</v>
      </c>
      <c r="R71" s="58">
        <f t="shared" si="1"/>
        <v>0</v>
      </c>
      <c r="S71" s="58">
        <f t="shared" si="2"/>
        <v>0</v>
      </c>
    </row>
    <row r="72" spans="1:19" ht="20.100000000000001" customHeight="1" x14ac:dyDescent="0.25">
      <c r="A72" s="70">
        <v>66</v>
      </c>
      <c r="B72" s="210" t="str">
        <f>IF('DP_Instruction Factures SI'!B72="","",'DP_Instruction Factures SI'!B72)</f>
        <v/>
      </c>
      <c r="C72" s="210" t="str">
        <f>IF('DP_Instruction Factures SI'!C72="","",'DP_Instruction Factures SI'!C72)</f>
        <v/>
      </c>
      <c r="D72" s="210" t="str">
        <f>IF('DP_Instruction Factures SI'!D72="","",'DP_Instruction Factures SI'!D72)</f>
        <v/>
      </c>
      <c r="E72" s="210" t="str">
        <f>IF('DP_Instruction Factures SI'!E72="","",'DP_Instruction Factures SI'!E72)</f>
        <v/>
      </c>
      <c r="F72" s="211" t="str">
        <f>IF('DP_Instruction Factures SI'!F72="","",'DP_Instruction Factures SI'!F72)</f>
        <v/>
      </c>
      <c r="G72" s="211" t="str">
        <f>IF('DP_Instruction Factures SI'!G72="","",'DP_Instruction Factures SI'!G72)</f>
        <v/>
      </c>
      <c r="H72" s="212" t="str">
        <f>IF('DP_Instruction Factures SI'!H72="","",'DP_Instruction Factures SI'!H72)</f>
        <v/>
      </c>
      <c r="I72" s="213"/>
      <c r="J72" s="213"/>
      <c r="K72" s="214" t="str">
        <f>IF('DP_Instruction Factures SI'!J72="","",'DP_Instruction Factures SI'!J72)</f>
        <v/>
      </c>
      <c r="L72" s="214" t="str">
        <f>IF('DP_Instruction Factures SI'!K72="","",'DP_Instruction Factures SI'!K72)</f>
        <v/>
      </c>
      <c r="M72" s="215" t="str">
        <f>IF('DP_Instruction Factures SI'!L72="","",'DP_Instruction Factures SI'!L72)</f>
        <v/>
      </c>
      <c r="N72" s="213" t="str">
        <f>IF('DP_Instruction Factures SI'!M72="","",'DP_Instruction Factures SI'!M72)</f>
        <v/>
      </c>
      <c r="O72" s="213" t="str">
        <f>IF('DP_Instruction Factures SI'!N72="","",'DP_Instruction Factures SI'!N72)</f>
        <v/>
      </c>
      <c r="P72" s="213"/>
      <c r="Q72" s="215">
        <f t="shared" ref="Q72:Q135" si="4">IF(E72="Achat de véhicule",MIN(M72,40000),0)</f>
        <v>0</v>
      </c>
      <c r="R72" s="58">
        <f t="shared" ref="R72:R135" si="5">IF(AND(B72&lt;&gt;"",P72&lt;&gt;"Oui"),1,0)</f>
        <v>0</v>
      </c>
      <c r="S72" s="58">
        <f t="shared" ref="S72:S135" si="6">IF(AND(I72="Oui",J72=""),1,0)</f>
        <v>0</v>
      </c>
    </row>
    <row r="73" spans="1:19" ht="20.100000000000001" customHeight="1" x14ac:dyDescent="0.25">
      <c r="A73" s="70">
        <v>67</v>
      </c>
      <c r="B73" s="210" t="str">
        <f>IF('DP_Instruction Factures SI'!B73="","",'DP_Instruction Factures SI'!B73)</f>
        <v/>
      </c>
      <c r="C73" s="210" t="str">
        <f>IF('DP_Instruction Factures SI'!C73="","",'DP_Instruction Factures SI'!C73)</f>
        <v/>
      </c>
      <c r="D73" s="210" t="str">
        <f>IF('DP_Instruction Factures SI'!D73="","",'DP_Instruction Factures SI'!D73)</f>
        <v/>
      </c>
      <c r="E73" s="210" t="str">
        <f>IF('DP_Instruction Factures SI'!E73="","",'DP_Instruction Factures SI'!E73)</f>
        <v/>
      </c>
      <c r="F73" s="211" t="str">
        <f>IF('DP_Instruction Factures SI'!F73="","",'DP_Instruction Factures SI'!F73)</f>
        <v/>
      </c>
      <c r="G73" s="211" t="str">
        <f>IF('DP_Instruction Factures SI'!G73="","",'DP_Instruction Factures SI'!G73)</f>
        <v/>
      </c>
      <c r="H73" s="212" t="str">
        <f>IF('DP_Instruction Factures SI'!H73="","",'DP_Instruction Factures SI'!H73)</f>
        <v/>
      </c>
      <c r="I73" s="213"/>
      <c r="J73" s="213"/>
      <c r="K73" s="214" t="str">
        <f>IF('DP_Instruction Factures SI'!J73="","",'DP_Instruction Factures SI'!J73)</f>
        <v/>
      </c>
      <c r="L73" s="214" t="str">
        <f>IF('DP_Instruction Factures SI'!K73="","",'DP_Instruction Factures SI'!K73)</f>
        <v/>
      </c>
      <c r="M73" s="215" t="str">
        <f>IF('DP_Instruction Factures SI'!L73="","",'DP_Instruction Factures SI'!L73)</f>
        <v/>
      </c>
      <c r="N73" s="213" t="str">
        <f>IF('DP_Instruction Factures SI'!M73="","",'DP_Instruction Factures SI'!M73)</f>
        <v/>
      </c>
      <c r="O73" s="213" t="str">
        <f>IF('DP_Instruction Factures SI'!N73="","",'DP_Instruction Factures SI'!N73)</f>
        <v/>
      </c>
      <c r="P73" s="213"/>
      <c r="Q73" s="215">
        <f t="shared" si="4"/>
        <v>0</v>
      </c>
      <c r="R73" s="58">
        <f t="shared" si="5"/>
        <v>0</v>
      </c>
      <c r="S73" s="58">
        <f t="shared" si="6"/>
        <v>0</v>
      </c>
    </row>
    <row r="74" spans="1:19" ht="20.100000000000001" customHeight="1" x14ac:dyDescent="0.25">
      <c r="A74" s="70">
        <v>68</v>
      </c>
      <c r="B74" s="210" t="str">
        <f>IF('DP_Instruction Factures SI'!B74="","",'DP_Instruction Factures SI'!B74)</f>
        <v/>
      </c>
      <c r="C74" s="210" t="str">
        <f>IF('DP_Instruction Factures SI'!C74="","",'DP_Instruction Factures SI'!C74)</f>
        <v/>
      </c>
      <c r="D74" s="210" t="str">
        <f>IF('DP_Instruction Factures SI'!D74="","",'DP_Instruction Factures SI'!D74)</f>
        <v/>
      </c>
      <c r="E74" s="210" t="str">
        <f>IF('DP_Instruction Factures SI'!E74="","",'DP_Instruction Factures SI'!E74)</f>
        <v/>
      </c>
      <c r="F74" s="211" t="str">
        <f>IF('DP_Instruction Factures SI'!F74="","",'DP_Instruction Factures SI'!F74)</f>
        <v/>
      </c>
      <c r="G74" s="211" t="str">
        <f>IF('DP_Instruction Factures SI'!G74="","",'DP_Instruction Factures SI'!G74)</f>
        <v/>
      </c>
      <c r="H74" s="212" t="str">
        <f>IF('DP_Instruction Factures SI'!H74="","",'DP_Instruction Factures SI'!H74)</f>
        <v/>
      </c>
      <c r="I74" s="213"/>
      <c r="J74" s="213"/>
      <c r="K74" s="214" t="str">
        <f>IF('DP_Instruction Factures SI'!J74="","",'DP_Instruction Factures SI'!J74)</f>
        <v/>
      </c>
      <c r="L74" s="214" t="str">
        <f>IF('DP_Instruction Factures SI'!K74="","",'DP_Instruction Factures SI'!K74)</f>
        <v/>
      </c>
      <c r="M74" s="215" t="str">
        <f>IF('DP_Instruction Factures SI'!L74="","",'DP_Instruction Factures SI'!L74)</f>
        <v/>
      </c>
      <c r="N74" s="213" t="str">
        <f>IF('DP_Instruction Factures SI'!M74="","",'DP_Instruction Factures SI'!M74)</f>
        <v/>
      </c>
      <c r="O74" s="213" t="str">
        <f>IF('DP_Instruction Factures SI'!N74="","",'DP_Instruction Factures SI'!N74)</f>
        <v/>
      </c>
      <c r="P74" s="213"/>
      <c r="Q74" s="215">
        <f t="shared" si="4"/>
        <v>0</v>
      </c>
      <c r="R74" s="58">
        <f t="shared" si="5"/>
        <v>0</v>
      </c>
      <c r="S74" s="58">
        <f t="shared" si="6"/>
        <v>0</v>
      </c>
    </row>
    <row r="75" spans="1:19" ht="20.100000000000001" customHeight="1" x14ac:dyDescent="0.25">
      <c r="A75" s="70">
        <v>69</v>
      </c>
      <c r="B75" s="210" t="str">
        <f>IF('DP_Instruction Factures SI'!B75="","",'DP_Instruction Factures SI'!B75)</f>
        <v/>
      </c>
      <c r="C75" s="210" t="str">
        <f>IF('DP_Instruction Factures SI'!C75="","",'DP_Instruction Factures SI'!C75)</f>
        <v/>
      </c>
      <c r="D75" s="210" t="str">
        <f>IF('DP_Instruction Factures SI'!D75="","",'DP_Instruction Factures SI'!D75)</f>
        <v/>
      </c>
      <c r="E75" s="210" t="str">
        <f>IF('DP_Instruction Factures SI'!E75="","",'DP_Instruction Factures SI'!E75)</f>
        <v/>
      </c>
      <c r="F75" s="211" t="str">
        <f>IF('DP_Instruction Factures SI'!F75="","",'DP_Instruction Factures SI'!F75)</f>
        <v/>
      </c>
      <c r="G75" s="211" t="str">
        <f>IF('DP_Instruction Factures SI'!G75="","",'DP_Instruction Factures SI'!G75)</f>
        <v/>
      </c>
      <c r="H75" s="212" t="str">
        <f>IF('DP_Instruction Factures SI'!H75="","",'DP_Instruction Factures SI'!H75)</f>
        <v/>
      </c>
      <c r="I75" s="213"/>
      <c r="J75" s="213"/>
      <c r="K75" s="214" t="str">
        <f>IF('DP_Instruction Factures SI'!J75="","",'DP_Instruction Factures SI'!J75)</f>
        <v/>
      </c>
      <c r="L75" s="214" t="str">
        <f>IF('DP_Instruction Factures SI'!K75="","",'DP_Instruction Factures SI'!K75)</f>
        <v/>
      </c>
      <c r="M75" s="215" t="str">
        <f>IF('DP_Instruction Factures SI'!L75="","",'DP_Instruction Factures SI'!L75)</f>
        <v/>
      </c>
      <c r="N75" s="213" t="str">
        <f>IF('DP_Instruction Factures SI'!M75="","",'DP_Instruction Factures SI'!M75)</f>
        <v/>
      </c>
      <c r="O75" s="213" t="str">
        <f>IF('DP_Instruction Factures SI'!N75="","",'DP_Instruction Factures SI'!N75)</f>
        <v/>
      </c>
      <c r="P75" s="213"/>
      <c r="Q75" s="215">
        <f t="shared" si="4"/>
        <v>0</v>
      </c>
      <c r="R75" s="58">
        <f t="shared" si="5"/>
        <v>0</v>
      </c>
      <c r="S75" s="58">
        <f t="shared" si="6"/>
        <v>0</v>
      </c>
    </row>
    <row r="76" spans="1:19" ht="20.100000000000001" customHeight="1" x14ac:dyDescent="0.25">
      <c r="A76" s="70">
        <v>70</v>
      </c>
      <c r="B76" s="210" t="str">
        <f>IF('DP_Instruction Factures SI'!B76="","",'DP_Instruction Factures SI'!B76)</f>
        <v/>
      </c>
      <c r="C76" s="210" t="str">
        <f>IF('DP_Instruction Factures SI'!C76="","",'DP_Instruction Factures SI'!C76)</f>
        <v/>
      </c>
      <c r="D76" s="210" t="str">
        <f>IF('DP_Instruction Factures SI'!D76="","",'DP_Instruction Factures SI'!D76)</f>
        <v/>
      </c>
      <c r="E76" s="210" t="str">
        <f>IF('DP_Instruction Factures SI'!E76="","",'DP_Instruction Factures SI'!E76)</f>
        <v/>
      </c>
      <c r="F76" s="211" t="str">
        <f>IF('DP_Instruction Factures SI'!F76="","",'DP_Instruction Factures SI'!F76)</f>
        <v/>
      </c>
      <c r="G76" s="211" t="str">
        <f>IF('DP_Instruction Factures SI'!G76="","",'DP_Instruction Factures SI'!G76)</f>
        <v/>
      </c>
      <c r="H76" s="212" t="str">
        <f>IF('DP_Instruction Factures SI'!H76="","",'DP_Instruction Factures SI'!H76)</f>
        <v/>
      </c>
      <c r="I76" s="213"/>
      <c r="J76" s="213"/>
      <c r="K76" s="214" t="str">
        <f>IF('DP_Instruction Factures SI'!J76="","",'DP_Instruction Factures SI'!J76)</f>
        <v/>
      </c>
      <c r="L76" s="214" t="str">
        <f>IF('DP_Instruction Factures SI'!K76="","",'DP_Instruction Factures SI'!K76)</f>
        <v/>
      </c>
      <c r="M76" s="215" t="str">
        <f>IF('DP_Instruction Factures SI'!L76="","",'DP_Instruction Factures SI'!L76)</f>
        <v/>
      </c>
      <c r="N76" s="213" t="str">
        <f>IF('DP_Instruction Factures SI'!M76="","",'DP_Instruction Factures SI'!M76)</f>
        <v/>
      </c>
      <c r="O76" s="213" t="str">
        <f>IF('DP_Instruction Factures SI'!N76="","",'DP_Instruction Factures SI'!N76)</f>
        <v/>
      </c>
      <c r="P76" s="213"/>
      <c r="Q76" s="215">
        <f t="shared" si="4"/>
        <v>0</v>
      </c>
      <c r="R76" s="58">
        <f t="shared" si="5"/>
        <v>0</v>
      </c>
      <c r="S76" s="58">
        <f t="shared" si="6"/>
        <v>0</v>
      </c>
    </row>
    <row r="77" spans="1:19" ht="20.100000000000001" customHeight="1" x14ac:dyDescent="0.25">
      <c r="A77" s="70">
        <v>71</v>
      </c>
      <c r="B77" s="210" t="str">
        <f>IF('DP_Instruction Factures SI'!B77="","",'DP_Instruction Factures SI'!B77)</f>
        <v/>
      </c>
      <c r="C77" s="210" t="str">
        <f>IF('DP_Instruction Factures SI'!C77="","",'DP_Instruction Factures SI'!C77)</f>
        <v/>
      </c>
      <c r="D77" s="210" t="str">
        <f>IF('DP_Instruction Factures SI'!D77="","",'DP_Instruction Factures SI'!D77)</f>
        <v/>
      </c>
      <c r="E77" s="210" t="str">
        <f>IF('DP_Instruction Factures SI'!E77="","",'DP_Instruction Factures SI'!E77)</f>
        <v/>
      </c>
      <c r="F77" s="211" t="str">
        <f>IF('DP_Instruction Factures SI'!F77="","",'DP_Instruction Factures SI'!F77)</f>
        <v/>
      </c>
      <c r="G77" s="211" t="str">
        <f>IF('DP_Instruction Factures SI'!G77="","",'DP_Instruction Factures SI'!G77)</f>
        <v/>
      </c>
      <c r="H77" s="212" t="str">
        <f>IF('DP_Instruction Factures SI'!H77="","",'DP_Instruction Factures SI'!H77)</f>
        <v/>
      </c>
      <c r="I77" s="213"/>
      <c r="J77" s="213"/>
      <c r="K77" s="214" t="str">
        <f>IF('DP_Instruction Factures SI'!J77="","",'DP_Instruction Factures SI'!J77)</f>
        <v/>
      </c>
      <c r="L77" s="214" t="str">
        <f>IF('DP_Instruction Factures SI'!K77="","",'DP_Instruction Factures SI'!K77)</f>
        <v/>
      </c>
      <c r="M77" s="215" t="str">
        <f>IF('DP_Instruction Factures SI'!L77="","",'DP_Instruction Factures SI'!L77)</f>
        <v/>
      </c>
      <c r="N77" s="213" t="str">
        <f>IF('DP_Instruction Factures SI'!M77="","",'DP_Instruction Factures SI'!M77)</f>
        <v/>
      </c>
      <c r="O77" s="213" t="str">
        <f>IF('DP_Instruction Factures SI'!N77="","",'DP_Instruction Factures SI'!N77)</f>
        <v/>
      </c>
      <c r="P77" s="213"/>
      <c r="Q77" s="215">
        <f t="shared" si="4"/>
        <v>0</v>
      </c>
      <c r="R77" s="58">
        <f t="shared" si="5"/>
        <v>0</v>
      </c>
      <c r="S77" s="58">
        <f t="shared" si="6"/>
        <v>0</v>
      </c>
    </row>
    <row r="78" spans="1:19" ht="20.100000000000001" customHeight="1" x14ac:dyDescent="0.25">
      <c r="A78" s="70">
        <v>72</v>
      </c>
      <c r="B78" s="210" t="str">
        <f>IF('DP_Instruction Factures SI'!B78="","",'DP_Instruction Factures SI'!B78)</f>
        <v/>
      </c>
      <c r="C78" s="210" t="str">
        <f>IF('DP_Instruction Factures SI'!C78="","",'DP_Instruction Factures SI'!C78)</f>
        <v/>
      </c>
      <c r="D78" s="210" t="str">
        <f>IF('DP_Instruction Factures SI'!D78="","",'DP_Instruction Factures SI'!D78)</f>
        <v/>
      </c>
      <c r="E78" s="210" t="str">
        <f>IF('DP_Instruction Factures SI'!E78="","",'DP_Instruction Factures SI'!E78)</f>
        <v/>
      </c>
      <c r="F78" s="211" t="str">
        <f>IF('DP_Instruction Factures SI'!F78="","",'DP_Instruction Factures SI'!F78)</f>
        <v/>
      </c>
      <c r="G78" s="211" t="str">
        <f>IF('DP_Instruction Factures SI'!G78="","",'DP_Instruction Factures SI'!G78)</f>
        <v/>
      </c>
      <c r="H78" s="212" t="str">
        <f>IF('DP_Instruction Factures SI'!H78="","",'DP_Instruction Factures SI'!H78)</f>
        <v/>
      </c>
      <c r="I78" s="213"/>
      <c r="J78" s="213"/>
      <c r="K78" s="214" t="str">
        <f>IF('DP_Instruction Factures SI'!J78="","",'DP_Instruction Factures SI'!J78)</f>
        <v/>
      </c>
      <c r="L78" s="214" t="str">
        <f>IF('DP_Instruction Factures SI'!K78="","",'DP_Instruction Factures SI'!K78)</f>
        <v/>
      </c>
      <c r="M78" s="215" t="str">
        <f>IF('DP_Instruction Factures SI'!L78="","",'DP_Instruction Factures SI'!L78)</f>
        <v/>
      </c>
      <c r="N78" s="213" t="str">
        <f>IF('DP_Instruction Factures SI'!M78="","",'DP_Instruction Factures SI'!M78)</f>
        <v/>
      </c>
      <c r="O78" s="213" t="str">
        <f>IF('DP_Instruction Factures SI'!N78="","",'DP_Instruction Factures SI'!N78)</f>
        <v/>
      </c>
      <c r="P78" s="213"/>
      <c r="Q78" s="215">
        <f t="shared" si="4"/>
        <v>0</v>
      </c>
      <c r="R78" s="58">
        <f t="shared" si="5"/>
        <v>0</v>
      </c>
      <c r="S78" s="58">
        <f t="shared" si="6"/>
        <v>0</v>
      </c>
    </row>
    <row r="79" spans="1:19" ht="20.100000000000001" customHeight="1" x14ac:dyDescent="0.25">
      <c r="A79" s="70">
        <v>73</v>
      </c>
      <c r="B79" s="210" t="str">
        <f>IF('DP_Instruction Factures SI'!B79="","",'DP_Instruction Factures SI'!B79)</f>
        <v/>
      </c>
      <c r="C79" s="210" t="str">
        <f>IF('DP_Instruction Factures SI'!C79="","",'DP_Instruction Factures SI'!C79)</f>
        <v/>
      </c>
      <c r="D79" s="210" t="str">
        <f>IF('DP_Instruction Factures SI'!D79="","",'DP_Instruction Factures SI'!D79)</f>
        <v/>
      </c>
      <c r="E79" s="210" t="str">
        <f>IF('DP_Instruction Factures SI'!E79="","",'DP_Instruction Factures SI'!E79)</f>
        <v/>
      </c>
      <c r="F79" s="211" t="str">
        <f>IF('DP_Instruction Factures SI'!F79="","",'DP_Instruction Factures SI'!F79)</f>
        <v/>
      </c>
      <c r="G79" s="211" t="str">
        <f>IF('DP_Instruction Factures SI'!G79="","",'DP_Instruction Factures SI'!G79)</f>
        <v/>
      </c>
      <c r="H79" s="212" t="str">
        <f>IF('DP_Instruction Factures SI'!H79="","",'DP_Instruction Factures SI'!H79)</f>
        <v/>
      </c>
      <c r="I79" s="213"/>
      <c r="J79" s="213"/>
      <c r="K79" s="214" t="str">
        <f>IF('DP_Instruction Factures SI'!J79="","",'DP_Instruction Factures SI'!J79)</f>
        <v/>
      </c>
      <c r="L79" s="214" t="str">
        <f>IF('DP_Instruction Factures SI'!K79="","",'DP_Instruction Factures SI'!K79)</f>
        <v/>
      </c>
      <c r="M79" s="215" t="str">
        <f>IF('DP_Instruction Factures SI'!L79="","",'DP_Instruction Factures SI'!L79)</f>
        <v/>
      </c>
      <c r="N79" s="213" t="str">
        <f>IF('DP_Instruction Factures SI'!M79="","",'DP_Instruction Factures SI'!M79)</f>
        <v/>
      </c>
      <c r="O79" s="213" t="str">
        <f>IF('DP_Instruction Factures SI'!N79="","",'DP_Instruction Factures SI'!N79)</f>
        <v/>
      </c>
      <c r="P79" s="213"/>
      <c r="Q79" s="215">
        <f t="shared" si="4"/>
        <v>0</v>
      </c>
      <c r="R79" s="58">
        <f t="shared" si="5"/>
        <v>0</v>
      </c>
      <c r="S79" s="58">
        <f t="shared" si="6"/>
        <v>0</v>
      </c>
    </row>
    <row r="80" spans="1:19" ht="20.100000000000001" customHeight="1" x14ac:dyDescent="0.25">
      <c r="A80" s="70">
        <v>74</v>
      </c>
      <c r="B80" s="210" t="str">
        <f>IF('DP_Instruction Factures SI'!B80="","",'DP_Instruction Factures SI'!B80)</f>
        <v/>
      </c>
      <c r="C80" s="210" t="str">
        <f>IF('DP_Instruction Factures SI'!C80="","",'DP_Instruction Factures SI'!C80)</f>
        <v/>
      </c>
      <c r="D80" s="210" t="str">
        <f>IF('DP_Instruction Factures SI'!D80="","",'DP_Instruction Factures SI'!D80)</f>
        <v/>
      </c>
      <c r="E80" s="210" t="str">
        <f>IF('DP_Instruction Factures SI'!E80="","",'DP_Instruction Factures SI'!E80)</f>
        <v/>
      </c>
      <c r="F80" s="211" t="str">
        <f>IF('DP_Instruction Factures SI'!F80="","",'DP_Instruction Factures SI'!F80)</f>
        <v/>
      </c>
      <c r="G80" s="211" t="str">
        <f>IF('DP_Instruction Factures SI'!G80="","",'DP_Instruction Factures SI'!G80)</f>
        <v/>
      </c>
      <c r="H80" s="212" t="str">
        <f>IF('DP_Instruction Factures SI'!H80="","",'DP_Instruction Factures SI'!H80)</f>
        <v/>
      </c>
      <c r="I80" s="213"/>
      <c r="J80" s="213"/>
      <c r="K80" s="214" t="str">
        <f>IF('DP_Instruction Factures SI'!J80="","",'DP_Instruction Factures SI'!J80)</f>
        <v/>
      </c>
      <c r="L80" s="214" t="str">
        <f>IF('DP_Instruction Factures SI'!K80="","",'DP_Instruction Factures SI'!K80)</f>
        <v/>
      </c>
      <c r="M80" s="215" t="str">
        <f>IF('DP_Instruction Factures SI'!L80="","",'DP_Instruction Factures SI'!L80)</f>
        <v/>
      </c>
      <c r="N80" s="213" t="str">
        <f>IF('DP_Instruction Factures SI'!M80="","",'DP_Instruction Factures SI'!M80)</f>
        <v/>
      </c>
      <c r="O80" s="213" t="str">
        <f>IF('DP_Instruction Factures SI'!N80="","",'DP_Instruction Factures SI'!N80)</f>
        <v/>
      </c>
      <c r="P80" s="213"/>
      <c r="Q80" s="215">
        <f t="shared" si="4"/>
        <v>0</v>
      </c>
      <c r="R80" s="58">
        <f t="shared" si="5"/>
        <v>0</v>
      </c>
      <c r="S80" s="58">
        <f t="shared" si="6"/>
        <v>0</v>
      </c>
    </row>
    <row r="81" spans="1:19" ht="20.100000000000001" customHeight="1" x14ac:dyDescent="0.25">
      <c r="A81" s="70">
        <v>75</v>
      </c>
      <c r="B81" s="210" t="str">
        <f>IF('DP_Instruction Factures SI'!B81="","",'DP_Instruction Factures SI'!B81)</f>
        <v/>
      </c>
      <c r="C81" s="210" t="str">
        <f>IF('DP_Instruction Factures SI'!C81="","",'DP_Instruction Factures SI'!C81)</f>
        <v/>
      </c>
      <c r="D81" s="210" t="str">
        <f>IF('DP_Instruction Factures SI'!D81="","",'DP_Instruction Factures SI'!D81)</f>
        <v/>
      </c>
      <c r="E81" s="210" t="str">
        <f>IF('DP_Instruction Factures SI'!E81="","",'DP_Instruction Factures SI'!E81)</f>
        <v/>
      </c>
      <c r="F81" s="211" t="str">
        <f>IF('DP_Instruction Factures SI'!F81="","",'DP_Instruction Factures SI'!F81)</f>
        <v/>
      </c>
      <c r="G81" s="211" t="str">
        <f>IF('DP_Instruction Factures SI'!G81="","",'DP_Instruction Factures SI'!G81)</f>
        <v/>
      </c>
      <c r="H81" s="212" t="str">
        <f>IF('DP_Instruction Factures SI'!H81="","",'DP_Instruction Factures SI'!H81)</f>
        <v/>
      </c>
      <c r="I81" s="213"/>
      <c r="J81" s="213"/>
      <c r="K81" s="214" t="str">
        <f>IF('DP_Instruction Factures SI'!J81="","",'DP_Instruction Factures SI'!J81)</f>
        <v/>
      </c>
      <c r="L81" s="214" t="str">
        <f>IF('DP_Instruction Factures SI'!K81="","",'DP_Instruction Factures SI'!K81)</f>
        <v/>
      </c>
      <c r="M81" s="215" t="str">
        <f>IF('DP_Instruction Factures SI'!L81="","",'DP_Instruction Factures SI'!L81)</f>
        <v/>
      </c>
      <c r="N81" s="213" t="str">
        <f>IF('DP_Instruction Factures SI'!M81="","",'DP_Instruction Factures SI'!M81)</f>
        <v/>
      </c>
      <c r="O81" s="213" t="str">
        <f>IF('DP_Instruction Factures SI'!N81="","",'DP_Instruction Factures SI'!N81)</f>
        <v/>
      </c>
      <c r="P81" s="213"/>
      <c r="Q81" s="215">
        <f t="shared" si="4"/>
        <v>0</v>
      </c>
      <c r="R81" s="58">
        <f t="shared" si="5"/>
        <v>0</v>
      </c>
      <c r="S81" s="58">
        <f t="shared" si="6"/>
        <v>0</v>
      </c>
    </row>
    <row r="82" spans="1:19" ht="20.100000000000001" customHeight="1" x14ac:dyDescent="0.25">
      <c r="A82" s="70">
        <v>76</v>
      </c>
      <c r="B82" s="210" t="str">
        <f>IF('DP_Instruction Factures SI'!B82="","",'DP_Instruction Factures SI'!B82)</f>
        <v/>
      </c>
      <c r="C82" s="210" t="str">
        <f>IF('DP_Instruction Factures SI'!C82="","",'DP_Instruction Factures SI'!C82)</f>
        <v/>
      </c>
      <c r="D82" s="210" t="str">
        <f>IF('DP_Instruction Factures SI'!D82="","",'DP_Instruction Factures SI'!D82)</f>
        <v/>
      </c>
      <c r="E82" s="210" t="str">
        <f>IF('DP_Instruction Factures SI'!E82="","",'DP_Instruction Factures SI'!E82)</f>
        <v/>
      </c>
      <c r="F82" s="211" t="str">
        <f>IF('DP_Instruction Factures SI'!F82="","",'DP_Instruction Factures SI'!F82)</f>
        <v/>
      </c>
      <c r="G82" s="211" t="str">
        <f>IF('DP_Instruction Factures SI'!G82="","",'DP_Instruction Factures SI'!G82)</f>
        <v/>
      </c>
      <c r="H82" s="212" t="str">
        <f>IF('DP_Instruction Factures SI'!H82="","",'DP_Instruction Factures SI'!H82)</f>
        <v/>
      </c>
      <c r="I82" s="213"/>
      <c r="J82" s="213"/>
      <c r="K82" s="214" t="str">
        <f>IF('DP_Instruction Factures SI'!J82="","",'DP_Instruction Factures SI'!J82)</f>
        <v/>
      </c>
      <c r="L82" s="214" t="str">
        <f>IF('DP_Instruction Factures SI'!K82="","",'DP_Instruction Factures SI'!K82)</f>
        <v/>
      </c>
      <c r="M82" s="215" t="str">
        <f>IF('DP_Instruction Factures SI'!L82="","",'DP_Instruction Factures SI'!L82)</f>
        <v/>
      </c>
      <c r="N82" s="213" t="str">
        <f>IF('DP_Instruction Factures SI'!M82="","",'DP_Instruction Factures SI'!M82)</f>
        <v/>
      </c>
      <c r="O82" s="213" t="str">
        <f>IF('DP_Instruction Factures SI'!N82="","",'DP_Instruction Factures SI'!N82)</f>
        <v/>
      </c>
      <c r="P82" s="213"/>
      <c r="Q82" s="215">
        <f t="shared" si="4"/>
        <v>0</v>
      </c>
      <c r="R82" s="58">
        <f t="shared" si="5"/>
        <v>0</v>
      </c>
      <c r="S82" s="58">
        <f t="shared" si="6"/>
        <v>0</v>
      </c>
    </row>
    <row r="83" spans="1:19" ht="20.100000000000001" customHeight="1" x14ac:dyDescent="0.25">
      <c r="A83" s="70">
        <v>77</v>
      </c>
      <c r="B83" s="210" t="str">
        <f>IF('DP_Instruction Factures SI'!B83="","",'DP_Instruction Factures SI'!B83)</f>
        <v/>
      </c>
      <c r="C83" s="210" t="str">
        <f>IF('DP_Instruction Factures SI'!C83="","",'DP_Instruction Factures SI'!C83)</f>
        <v/>
      </c>
      <c r="D83" s="210" t="str">
        <f>IF('DP_Instruction Factures SI'!D83="","",'DP_Instruction Factures SI'!D83)</f>
        <v/>
      </c>
      <c r="E83" s="210" t="str">
        <f>IF('DP_Instruction Factures SI'!E83="","",'DP_Instruction Factures SI'!E83)</f>
        <v/>
      </c>
      <c r="F83" s="211" t="str">
        <f>IF('DP_Instruction Factures SI'!F83="","",'DP_Instruction Factures SI'!F83)</f>
        <v/>
      </c>
      <c r="G83" s="211" t="str">
        <f>IF('DP_Instruction Factures SI'!G83="","",'DP_Instruction Factures SI'!G83)</f>
        <v/>
      </c>
      <c r="H83" s="212" t="str">
        <f>IF('DP_Instruction Factures SI'!H83="","",'DP_Instruction Factures SI'!H83)</f>
        <v/>
      </c>
      <c r="I83" s="213"/>
      <c r="J83" s="213"/>
      <c r="K83" s="214" t="str">
        <f>IF('DP_Instruction Factures SI'!J83="","",'DP_Instruction Factures SI'!J83)</f>
        <v/>
      </c>
      <c r="L83" s="214" t="str">
        <f>IF('DP_Instruction Factures SI'!K83="","",'DP_Instruction Factures SI'!K83)</f>
        <v/>
      </c>
      <c r="M83" s="215" t="str">
        <f>IF('DP_Instruction Factures SI'!L83="","",'DP_Instruction Factures SI'!L83)</f>
        <v/>
      </c>
      <c r="N83" s="213" t="str">
        <f>IF('DP_Instruction Factures SI'!M83="","",'DP_Instruction Factures SI'!M83)</f>
        <v/>
      </c>
      <c r="O83" s="213" t="str">
        <f>IF('DP_Instruction Factures SI'!N83="","",'DP_Instruction Factures SI'!N83)</f>
        <v/>
      </c>
      <c r="P83" s="213"/>
      <c r="Q83" s="215">
        <f t="shared" si="4"/>
        <v>0</v>
      </c>
      <c r="R83" s="58">
        <f t="shared" si="5"/>
        <v>0</v>
      </c>
      <c r="S83" s="58">
        <f t="shared" si="6"/>
        <v>0</v>
      </c>
    </row>
    <row r="84" spans="1:19" ht="20.100000000000001" customHeight="1" x14ac:dyDescent="0.25">
      <c r="A84" s="70">
        <v>78</v>
      </c>
      <c r="B84" s="210" t="str">
        <f>IF('DP_Instruction Factures SI'!B84="","",'DP_Instruction Factures SI'!B84)</f>
        <v/>
      </c>
      <c r="C84" s="210" t="str">
        <f>IF('DP_Instruction Factures SI'!C84="","",'DP_Instruction Factures SI'!C84)</f>
        <v/>
      </c>
      <c r="D84" s="210" t="str">
        <f>IF('DP_Instruction Factures SI'!D84="","",'DP_Instruction Factures SI'!D84)</f>
        <v/>
      </c>
      <c r="E84" s="210" t="str">
        <f>IF('DP_Instruction Factures SI'!E84="","",'DP_Instruction Factures SI'!E84)</f>
        <v/>
      </c>
      <c r="F84" s="211" t="str">
        <f>IF('DP_Instruction Factures SI'!F84="","",'DP_Instruction Factures SI'!F84)</f>
        <v/>
      </c>
      <c r="G84" s="211" t="str">
        <f>IF('DP_Instruction Factures SI'!G84="","",'DP_Instruction Factures SI'!G84)</f>
        <v/>
      </c>
      <c r="H84" s="212" t="str">
        <f>IF('DP_Instruction Factures SI'!H84="","",'DP_Instruction Factures SI'!H84)</f>
        <v/>
      </c>
      <c r="I84" s="213"/>
      <c r="J84" s="213"/>
      <c r="K84" s="214" t="str">
        <f>IF('DP_Instruction Factures SI'!J84="","",'DP_Instruction Factures SI'!J84)</f>
        <v/>
      </c>
      <c r="L84" s="214" t="str">
        <f>IF('DP_Instruction Factures SI'!K84="","",'DP_Instruction Factures SI'!K84)</f>
        <v/>
      </c>
      <c r="M84" s="215" t="str">
        <f>IF('DP_Instruction Factures SI'!L84="","",'DP_Instruction Factures SI'!L84)</f>
        <v/>
      </c>
      <c r="N84" s="213" t="str">
        <f>IF('DP_Instruction Factures SI'!M84="","",'DP_Instruction Factures SI'!M84)</f>
        <v/>
      </c>
      <c r="O84" s="213" t="str">
        <f>IF('DP_Instruction Factures SI'!N84="","",'DP_Instruction Factures SI'!N84)</f>
        <v/>
      </c>
      <c r="P84" s="213"/>
      <c r="Q84" s="215">
        <f t="shared" si="4"/>
        <v>0</v>
      </c>
      <c r="R84" s="58">
        <f t="shared" si="5"/>
        <v>0</v>
      </c>
      <c r="S84" s="58">
        <f t="shared" si="6"/>
        <v>0</v>
      </c>
    </row>
    <row r="85" spans="1:19" ht="20.100000000000001" customHeight="1" x14ac:dyDescent="0.25">
      <c r="A85" s="70">
        <v>79</v>
      </c>
      <c r="B85" s="210" t="str">
        <f>IF('DP_Instruction Factures SI'!B85="","",'DP_Instruction Factures SI'!B85)</f>
        <v/>
      </c>
      <c r="C85" s="210" t="str">
        <f>IF('DP_Instruction Factures SI'!C85="","",'DP_Instruction Factures SI'!C85)</f>
        <v/>
      </c>
      <c r="D85" s="210" t="str">
        <f>IF('DP_Instruction Factures SI'!D85="","",'DP_Instruction Factures SI'!D85)</f>
        <v/>
      </c>
      <c r="E85" s="210" t="str">
        <f>IF('DP_Instruction Factures SI'!E85="","",'DP_Instruction Factures SI'!E85)</f>
        <v/>
      </c>
      <c r="F85" s="211" t="str">
        <f>IF('DP_Instruction Factures SI'!F85="","",'DP_Instruction Factures SI'!F85)</f>
        <v/>
      </c>
      <c r="G85" s="211" t="str">
        <f>IF('DP_Instruction Factures SI'!G85="","",'DP_Instruction Factures SI'!G85)</f>
        <v/>
      </c>
      <c r="H85" s="212" t="str">
        <f>IF('DP_Instruction Factures SI'!H85="","",'DP_Instruction Factures SI'!H85)</f>
        <v/>
      </c>
      <c r="I85" s="213"/>
      <c r="J85" s="213"/>
      <c r="K85" s="214" t="str">
        <f>IF('DP_Instruction Factures SI'!J85="","",'DP_Instruction Factures SI'!J85)</f>
        <v/>
      </c>
      <c r="L85" s="214" t="str">
        <f>IF('DP_Instruction Factures SI'!K85="","",'DP_Instruction Factures SI'!K85)</f>
        <v/>
      </c>
      <c r="M85" s="215" t="str">
        <f>IF('DP_Instruction Factures SI'!L85="","",'DP_Instruction Factures SI'!L85)</f>
        <v/>
      </c>
      <c r="N85" s="213" t="str">
        <f>IF('DP_Instruction Factures SI'!M85="","",'DP_Instruction Factures SI'!M85)</f>
        <v/>
      </c>
      <c r="O85" s="213" t="str">
        <f>IF('DP_Instruction Factures SI'!N85="","",'DP_Instruction Factures SI'!N85)</f>
        <v/>
      </c>
      <c r="P85" s="213"/>
      <c r="Q85" s="215">
        <f t="shared" si="4"/>
        <v>0</v>
      </c>
      <c r="R85" s="58">
        <f t="shared" si="5"/>
        <v>0</v>
      </c>
      <c r="S85" s="58">
        <f t="shared" si="6"/>
        <v>0</v>
      </c>
    </row>
    <row r="86" spans="1:19" ht="20.100000000000001" customHeight="1" x14ac:dyDescent="0.25">
      <c r="A86" s="70">
        <v>80</v>
      </c>
      <c r="B86" s="210" t="str">
        <f>IF('DP_Instruction Factures SI'!B86="","",'DP_Instruction Factures SI'!B86)</f>
        <v/>
      </c>
      <c r="C86" s="210" t="str">
        <f>IF('DP_Instruction Factures SI'!C86="","",'DP_Instruction Factures SI'!C86)</f>
        <v/>
      </c>
      <c r="D86" s="210" t="str">
        <f>IF('DP_Instruction Factures SI'!D86="","",'DP_Instruction Factures SI'!D86)</f>
        <v/>
      </c>
      <c r="E86" s="210" t="str">
        <f>IF('DP_Instruction Factures SI'!E86="","",'DP_Instruction Factures SI'!E86)</f>
        <v/>
      </c>
      <c r="F86" s="211" t="str">
        <f>IF('DP_Instruction Factures SI'!F86="","",'DP_Instruction Factures SI'!F86)</f>
        <v/>
      </c>
      <c r="G86" s="211" t="str">
        <f>IF('DP_Instruction Factures SI'!G86="","",'DP_Instruction Factures SI'!G86)</f>
        <v/>
      </c>
      <c r="H86" s="212" t="str">
        <f>IF('DP_Instruction Factures SI'!H86="","",'DP_Instruction Factures SI'!H86)</f>
        <v/>
      </c>
      <c r="I86" s="213"/>
      <c r="J86" s="213"/>
      <c r="K86" s="214" t="str">
        <f>IF('DP_Instruction Factures SI'!J86="","",'DP_Instruction Factures SI'!J86)</f>
        <v/>
      </c>
      <c r="L86" s="214" t="str">
        <f>IF('DP_Instruction Factures SI'!K86="","",'DP_Instruction Factures SI'!K86)</f>
        <v/>
      </c>
      <c r="M86" s="215" t="str">
        <f>IF('DP_Instruction Factures SI'!L86="","",'DP_Instruction Factures SI'!L86)</f>
        <v/>
      </c>
      <c r="N86" s="213" t="str">
        <f>IF('DP_Instruction Factures SI'!M86="","",'DP_Instruction Factures SI'!M86)</f>
        <v/>
      </c>
      <c r="O86" s="213" t="str">
        <f>IF('DP_Instruction Factures SI'!N86="","",'DP_Instruction Factures SI'!N86)</f>
        <v/>
      </c>
      <c r="P86" s="213"/>
      <c r="Q86" s="215">
        <f t="shared" si="4"/>
        <v>0</v>
      </c>
      <c r="R86" s="58">
        <f t="shared" si="5"/>
        <v>0</v>
      </c>
      <c r="S86" s="58">
        <f t="shared" si="6"/>
        <v>0</v>
      </c>
    </row>
    <row r="87" spans="1:19" ht="20.100000000000001" customHeight="1" x14ac:dyDescent="0.25">
      <c r="A87" s="70">
        <v>81</v>
      </c>
      <c r="B87" s="210" t="str">
        <f>IF('DP_Instruction Factures SI'!B87="","",'DP_Instruction Factures SI'!B87)</f>
        <v/>
      </c>
      <c r="C87" s="210" t="str">
        <f>IF('DP_Instruction Factures SI'!C87="","",'DP_Instruction Factures SI'!C87)</f>
        <v/>
      </c>
      <c r="D87" s="210" t="str">
        <f>IF('DP_Instruction Factures SI'!D87="","",'DP_Instruction Factures SI'!D87)</f>
        <v/>
      </c>
      <c r="E87" s="210" t="str">
        <f>IF('DP_Instruction Factures SI'!E87="","",'DP_Instruction Factures SI'!E87)</f>
        <v/>
      </c>
      <c r="F87" s="211" t="str">
        <f>IF('DP_Instruction Factures SI'!F87="","",'DP_Instruction Factures SI'!F87)</f>
        <v/>
      </c>
      <c r="G87" s="211" t="str">
        <f>IF('DP_Instruction Factures SI'!G87="","",'DP_Instruction Factures SI'!G87)</f>
        <v/>
      </c>
      <c r="H87" s="212" t="str">
        <f>IF('DP_Instruction Factures SI'!H87="","",'DP_Instruction Factures SI'!H87)</f>
        <v/>
      </c>
      <c r="I87" s="213"/>
      <c r="J87" s="213"/>
      <c r="K87" s="214" t="str">
        <f>IF('DP_Instruction Factures SI'!J87="","",'DP_Instruction Factures SI'!J87)</f>
        <v/>
      </c>
      <c r="L87" s="214" t="str">
        <f>IF('DP_Instruction Factures SI'!K87="","",'DP_Instruction Factures SI'!K87)</f>
        <v/>
      </c>
      <c r="M87" s="215" t="str">
        <f>IF('DP_Instruction Factures SI'!L87="","",'DP_Instruction Factures SI'!L87)</f>
        <v/>
      </c>
      <c r="N87" s="213" t="str">
        <f>IF('DP_Instruction Factures SI'!M87="","",'DP_Instruction Factures SI'!M87)</f>
        <v/>
      </c>
      <c r="O87" s="213" t="str">
        <f>IF('DP_Instruction Factures SI'!N87="","",'DP_Instruction Factures SI'!N87)</f>
        <v/>
      </c>
      <c r="P87" s="213"/>
      <c r="Q87" s="215">
        <f t="shared" si="4"/>
        <v>0</v>
      </c>
      <c r="R87" s="58">
        <f t="shared" si="5"/>
        <v>0</v>
      </c>
      <c r="S87" s="58">
        <f t="shared" si="6"/>
        <v>0</v>
      </c>
    </row>
    <row r="88" spans="1:19" ht="20.100000000000001" customHeight="1" x14ac:dyDescent="0.25">
      <c r="A88" s="70">
        <v>82</v>
      </c>
      <c r="B88" s="210" t="str">
        <f>IF('DP_Instruction Factures SI'!B88="","",'DP_Instruction Factures SI'!B88)</f>
        <v/>
      </c>
      <c r="C88" s="210" t="str">
        <f>IF('DP_Instruction Factures SI'!C88="","",'DP_Instruction Factures SI'!C88)</f>
        <v/>
      </c>
      <c r="D88" s="210" t="str">
        <f>IF('DP_Instruction Factures SI'!D88="","",'DP_Instruction Factures SI'!D88)</f>
        <v/>
      </c>
      <c r="E88" s="210" t="str">
        <f>IF('DP_Instruction Factures SI'!E88="","",'DP_Instruction Factures SI'!E88)</f>
        <v/>
      </c>
      <c r="F88" s="211" t="str">
        <f>IF('DP_Instruction Factures SI'!F88="","",'DP_Instruction Factures SI'!F88)</f>
        <v/>
      </c>
      <c r="G88" s="211" t="str">
        <f>IF('DP_Instruction Factures SI'!G88="","",'DP_Instruction Factures SI'!G88)</f>
        <v/>
      </c>
      <c r="H88" s="212" t="str">
        <f>IF('DP_Instruction Factures SI'!H88="","",'DP_Instruction Factures SI'!H88)</f>
        <v/>
      </c>
      <c r="I88" s="213"/>
      <c r="J88" s="213"/>
      <c r="K88" s="214" t="str">
        <f>IF('DP_Instruction Factures SI'!J88="","",'DP_Instruction Factures SI'!J88)</f>
        <v/>
      </c>
      <c r="L88" s="214" t="str">
        <f>IF('DP_Instruction Factures SI'!K88="","",'DP_Instruction Factures SI'!K88)</f>
        <v/>
      </c>
      <c r="M88" s="215" t="str">
        <f>IF('DP_Instruction Factures SI'!L88="","",'DP_Instruction Factures SI'!L88)</f>
        <v/>
      </c>
      <c r="N88" s="213" t="str">
        <f>IF('DP_Instruction Factures SI'!M88="","",'DP_Instruction Factures SI'!M88)</f>
        <v/>
      </c>
      <c r="O88" s="213" t="str">
        <f>IF('DP_Instruction Factures SI'!N88="","",'DP_Instruction Factures SI'!N88)</f>
        <v/>
      </c>
      <c r="P88" s="213"/>
      <c r="Q88" s="215">
        <f t="shared" si="4"/>
        <v>0</v>
      </c>
      <c r="R88" s="58">
        <f t="shared" si="5"/>
        <v>0</v>
      </c>
      <c r="S88" s="58">
        <f t="shared" si="6"/>
        <v>0</v>
      </c>
    </row>
    <row r="89" spans="1:19" ht="20.100000000000001" customHeight="1" x14ac:dyDescent="0.25">
      <c r="A89" s="70">
        <v>83</v>
      </c>
      <c r="B89" s="210" t="str">
        <f>IF('DP_Instruction Factures SI'!B89="","",'DP_Instruction Factures SI'!B89)</f>
        <v/>
      </c>
      <c r="C89" s="210" t="str">
        <f>IF('DP_Instruction Factures SI'!C89="","",'DP_Instruction Factures SI'!C89)</f>
        <v/>
      </c>
      <c r="D89" s="210" t="str">
        <f>IF('DP_Instruction Factures SI'!D89="","",'DP_Instruction Factures SI'!D89)</f>
        <v/>
      </c>
      <c r="E89" s="210" t="str">
        <f>IF('DP_Instruction Factures SI'!E89="","",'DP_Instruction Factures SI'!E89)</f>
        <v/>
      </c>
      <c r="F89" s="211" t="str">
        <f>IF('DP_Instruction Factures SI'!F89="","",'DP_Instruction Factures SI'!F89)</f>
        <v/>
      </c>
      <c r="G89" s="211" t="str">
        <f>IF('DP_Instruction Factures SI'!G89="","",'DP_Instruction Factures SI'!G89)</f>
        <v/>
      </c>
      <c r="H89" s="212" t="str">
        <f>IF('DP_Instruction Factures SI'!H89="","",'DP_Instruction Factures SI'!H89)</f>
        <v/>
      </c>
      <c r="I89" s="213"/>
      <c r="J89" s="213"/>
      <c r="K89" s="214" t="str">
        <f>IF('DP_Instruction Factures SI'!J89="","",'DP_Instruction Factures SI'!J89)</f>
        <v/>
      </c>
      <c r="L89" s="214" t="str">
        <f>IF('DP_Instruction Factures SI'!K89="","",'DP_Instruction Factures SI'!K89)</f>
        <v/>
      </c>
      <c r="M89" s="215" t="str">
        <f>IF('DP_Instruction Factures SI'!L89="","",'DP_Instruction Factures SI'!L89)</f>
        <v/>
      </c>
      <c r="N89" s="213" t="str">
        <f>IF('DP_Instruction Factures SI'!M89="","",'DP_Instruction Factures SI'!M89)</f>
        <v/>
      </c>
      <c r="O89" s="213" t="str">
        <f>IF('DP_Instruction Factures SI'!N89="","",'DP_Instruction Factures SI'!N89)</f>
        <v/>
      </c>
      <c r="P89" s="213"/>
      <c r="Q89" s="215">
        <f t="shared" si="4"/>
        <v>0</v>
      </c>
      <c r="R89" s="58">
        <f t="shared" si="5"/>
        <v>0</v>
      </c>
      <c r="S89" s="58">
        <f t="shared" si="6"/>
        <v>0</v>
      </c>
    </row>
    <row r="90" spans="1:19" ht="20.100000000000001" customHeight="1" x14ac:dyDescent="0.25">
      <c r="A90" s="70">
        <v>84</v>
      </c>
      <c r="B90" s="210" t="str">
        <f>IF('DP_Instruction Factures SI'!B90="","",'DP_Instruction Factures SI'!B90)</f>
        <v/>
      </c>
      <c r="C90" s="210" t="str">
        <f>IF('DP_Instruction Factures SI'!C90="","",'DP_Instruction Factures SI'!C90)</f>
        <v/>
      </c>
      <c r="D90" s="210" t="str">
        <f>IF('DP_Instruction Factures SI'!D90="","",'DP_Instruction Factures SI'!D90)</f>
        <v/>
      </c>
      <c r="E90" s="210" t="str">
        <f>IF('DP_Instruction Factures SI'!E90="","",'DP_Instruction Factures SI'!E90)</f>
        <v/>
      </c>
      <c r="F90" s="211" t="str">
        <f>IF('DP_Instruction Factures SI'!F90="","",'DP_Instruction Factures SI'!F90)</f>
        <v/>
      </c>
      <c r="G90" s="211" t="str">
        <f>IF('DP_Instruction Factures SI'!G90="","",'DP_Instruction Factures SI'!G90)</f>
        <v/>
      </c>
      <c r="H90" s="212" t="str">
        <f>IF('DP_Instruction Factures SI'!H90="","",'DP_Instruction Factures SI'!H90)</f>
        <v/>
      </c>
      <c r="I90" s="213"/>
      <c r="J90" s="213"/>
      <c r="K90" s="214" t="str">
        <f>IF('DP_Instruction Factures SI'!J90="","",'DP_Instruction Factures SI'!J90)</f>
        <v/>
      </c>
      <c r="L90" s="214" t="str">
        <f>IF('DP_Instruction Factures SI'!K90="","",'DP_Instruction Factures SI'!K90)</f>
        <v/>
      </c>
      <c r="M90" s="215" t="str">
        <f>IF('DP_Instruction Factures SI'!L90="","",'DP_Instruction Factures SI'!L90)</f>
        <v/>
      </c>
      <c r="N90" s="213" t="str">
        <f>IF('DP_Instruction Factures SI'!M90="","",'DP_Instruction Factures SI'!M90)</f>
        <v/>
      </c>
      <c r="O90" s="213" t="str">
        <f>IF('DP_Instruction Factures SI'!N90="","",'DP_Instruction Factures SI'!N90)</f>
        <v/>
      </c>
      <c r="P90" s="213"/>
      <c r="Q90" s="215">
        <f t="shared" si="4"/>
        <v>0</v>
      </c>
      <c r="R90" s="58">
        <f t="shared" si="5"/>
        <v>0</v>
      </c>
      <c r="S90" s="58">
        <f t="shared" si="6"/>
        <v>0</v>
      </c>
    </row>
    <row r="91" spans="1:19" ht="20.100000000000001" customHeight="1" x14ac:dyDescent="0.25">
      <c r="A91" s="70">
        <v>85</v>
      </c>
      <c r="B91" s="210" t="str">
        <f>IF('DP_Instruction Factures SI'!B91="","",'DP_Instruction Factures SI'!B91)</f>
        <v/>
      </c>
      <c r="C91" s="210" t="str">
        <f>IF('DP_Instruction Factures SI'!C91="","",'DP_Instruction Factures SI'!C91)</f>
        <v/>
      </c>
      <c r="D91" s="210" t="str">
        <f>IF('DP_Instruction Factures SI'!D91="","",'DP_Instruction Factures SI'!D91)</f>
        <v/>
      </c>
      <c r="E91" s="210" t="str">
        <f>IF('DP_Instruction Factures SI'!E91="","",'DP_Instruction Factures SI'!E91)</f>
        <v/>
      </c>
      <c r="F91" s="211" t="str">
        <f>IF('DP_Instruction Factures SI'!F91="","",'DP_Instruction Factures SI'!F91)</f>
        <v/>
      </c>
      <c r="G91" s="211" t="str">
        <f>IF('DP_Instruction Factures SI'!G91="","",'DP_Instruction Factures SI'!G91)</f>
        <v/>
      </c>
      <c r="H91" s="212" t="str">
        <f>IF('DP_Instruction Factures SI'!H91="","",'DP_Instruction Factures SI'!H91)</f>
        <v/>
      </c>
      <c r="I91" s="213"/>
      <c r="J91" s="213"/>
      <c r="K91" s="214" t="str">
        <f>IF('DP_Instruction Factures SI'!J91="","",'DP_Instruction Factures SI'!J91)</f>
        <v/>
      </c>
      <c r="L91" s="214" t="str">
        <f>IF('DP_Instruction Factures SI'!K91="","",'DP_Instruction Factures SI'!K91)</f>
        <v/>
      </c>
      <c r="M91" s="215" t="str">
        <f>IF('DP_Instruction Factures SI'!L91="","",'DP_Instruction Factures SI'!L91)</f>
        <v/>
      </c>
      <c r="N91" s="213" t="str">
        <f>IF('DP_Instruction Factures SI'!M91="","",'DP_Instruction Factures SI'!M91)</f>
        <v/>
      </c>
      <c r="O91" s="213" t="str">
        <f>IF('DP_Instruction Factures SI'!N91="","",'DP_Instruction Factures SI'!N91)</f>
        <v/>
      </c>
      <c r="P91" s="213"/>
      <c r="Q91" s="215">
        <f t="shared" si="4"/>
        <v>0</v>
      </c>
      <c r="R91" s="58">
        <f t="shared" si="5"/>
        <v>0</v>
      </c>
      <c r="S91" s="58">
        <f t="shared" si="6"/>
        <v>0</v>
      </c>
    </row>
    <row r="92" spans="1:19" ht="20.100000000000001" customHeight="1" x14ac:dyDescent="0.25">
      <c r="A92" s="70">
        <v>86</v>
      </c>
      <c r="B92" s="210" t="str">
        <f>IF('DP_Instruction Factures SI'!B92="","",'DP_Instruction Factures SI'!B92)</f>
        <v/>
      </c>
      <c r="C92" s="210" t="str">
        <f>IF('DP_Instruction Factures SI'!C92="","",'DP_Instruction Factures SI'!C92)</f>
        <v/>
      </c>
      <c r="D92" s="210" t="str">
        <f>IF('DP_Instruction Factures SI'!D92="","",'DP_Instruction Factures SI'!D92)</f>
        <v/>
      </c>
      <c r="E92" s="210" t="str">
        <f>IF('DP_Instruction Factures SI'!E92="","",'DP_Instruction Factures SI'!E92)</f>
        <v/>
      </c>
      <c r="F92" s="211" t="str">
        <f>IF('DP_Instruction Factures SI'!F92="","",'DP_Instruction Factures SI'!F92)</f>
        <v/>
      </c>
      <c r="G92" s="211" t="str">
        <f>IF('DP_Instruction Factures SI'!G92="","",'DP_Instruction Factures SI'!G92)</f>
        <v/>
      </c>
      <c r="H92" s="212" t="str">
        <f>IF('DP_Instruction Factures SI'!H92="","",'DP_Instruction Factures SI'!H92)</f>
        <v/>
      </c>
      <c r="I92" s="213"/>
      <c r="J92" s="213"/>
      <c r="K92" s="214" t="str">
        <f>IF('DP_Instruction Factures SI'!J92="","",'DP_Instruction Factures SI'!J92)</f>
        <v/>
      </c>
      <c r="L92" s="214" t="str">
        <f>IF('DP_Instruction Factures SI'!K92="","",'DP_Instruction Factures SI'!K92)</f>
        <v/>
      </c>
      <c r="M92" s="215" t="str">
        <f>IF('DP_Instruction Factures SI'!L92="","",'DP_Instruction Factures SI'!L92)</f>
        <v/>
      </c>
      <c r="N92" s="213" t="str">
        <f>IF('DP_Instruction Factures SI'!M92="","",'DP_Instruction Factures SI'!M92)</f>
        <v/>
      </c>
      <c r="O92" s="213" t="str">
        <f>IF('DP_Instruction Factures SI'!N92="","",'DP_Instruction Factures SI'!N92)</f>
        <v/>
      </c>
      <c r="P92" s="213"/>
      <c r="Q92" s="215">
        <f t="shared" si="4"/>
        <v>0</v>
      </c>
      <c r="R92" s="58">
        <f t="shared" si="5"/>
        <v>0</v>
      </c>
      <c r="S92" s="58">
        <f t="shared" si="6"/>
        <v>0</v>
      </c>
    </row>
    <row r="93" spans="1:19" ht="20.100000000000001" customHeight="1" x14ac:dyDescent="0.25">
      <c r="A93" s="70">
        <v>87</v>
      </c>
      <c r="B93" s="210" t="str">
        <f>IF('DP_Instruction Factures SI'!B93="","",'DP_Instruction Factures SI'!B93)</f>
        <v/>
      </c>
      <c r="C93" s="210" t="str">
        <f>IF('DP_Instruction Factures SI'!C93="","",'DP_Instruction Factures SI'!C93)</f>
        <v/>
      </c>
      <c r="D93" s="210" t="str">
        <f>IF('DP_Instruction Factures SI'!D93="","",'DP_Instruction Factures SI'!D93)</f>
        <v/>
      </c>
      <c r="E93" s="210" t="str">
        <f>IF('DP_Instruction Factures SI'!E93="","",'DP_Instruction Factures SI'!E93)</f>
        <v/>
      </c>
      <c r="F93" s="211" t="str">
        <f>IF('DP_Instruction Factures SI'!F93="","",'DP_Instruction Factures SI'!F93)</f>
        <v/>
      </c>
      <c r="G93" s="211" t="str">
        <f>IF('DP_Instruction Factures SI'!G93="","",'DP_Instruction Factures SI'!G93)</f>
        <v/>
      </c>
      <c r="H93" s="212" t="str">
        <f>IF('DP_Instruction Factures SI'!H93="","",'DP_Instruction Factures SI'!H93)</f>
        <v/>
      </c>
      <c r="I93" s="213"/>
      <c r="J93" s="213"/>
      <c r="K93" s="214" t="str">
        <f>IF('DP_Instruction Factures SI'!J93="","",'DP_Instruction Factures SI'!J93)</f>
        <v/>
      </c>
      <c r="L93" s="214" t="str">
        <f>IF('DP_Instruction Factures SI'!K93="","",'DP_Instruction Factures SI'!K93)</f>
        <v/>
      </c>
      <c r="M93" s="215" t="str">
        <f>IF('DP_Instruction Factures SI'!L93="","",'DP_Instruction Factures SI'!L93)</f>
        <v/>
      </c>
      <c r="N93" s="213" t="str">
        <f>IF('DP_Instruction Factures SI'!M93="","",'DP_Instruction Factures SI'!M93)</f>
        <v/>
      </c>
      <c r="O93" s="213" t="str">
        <f>IF('DP_Instruction Factures SI'!N93="","",'DP_Instruction Factures SI'!N93)</f>
        <v/>
      </c>
      <c r="P93" s="213"/>
      <c r="Q93" s="215">
        <f t="shared" si="4"/>
        <v>0</v>
      </c>
      <c r="R93" s="58">
        <f t="shared" si="5"/>
        <v>0</v>
      </c>
      <c r="S93" s="58">
        <f t="shared" si="6"/>
        <v>0</v>
      </c>
    </row>
    <row r="94" spans="1:19" ht="20.100000000000001" customHeight="1" x14ac:dyDescent="0.25">
      <c r="A94" s="70">
        <v>88</v>
      </c>
      <c r="B94" s="210" t="str">
        <f>IF('DP_Instruction Factures SI'!B94="","",'DP_Instruction Factures SI'!B94)</f>
        <v/>
      </c>
      <c r="C94" s="210" t="str">
        <f>IF('DP_Instruction Factures SI'!C94="","",'DP_Instruction Factures SI'!C94)</f>
        <v/>
      </c>
      <c r="D94" s="210" t="str">
        <f>IF('DP_Instruction Factures SI'!D94="","",'DP_Instruction Factures SI'!D94)</f>
        <v/>
      </c>
      <c r="E94" s="210" t="str">
        <f>IF('DP_Instruction Factures SI'!E94="","",'DP_Instruction Factures SI'!E94)</f>
        <v/>
      </c>
      <c r="F94" s="211" t="str">
        <f>IF('DP_Instruction Factures SI'!F94="","",'DP_Instruction Factures SI'!F94)</f>
        <v/>
      </c>
      <c r="G94" s="211" t="str">
        <f>IF('DP_Instruction Factures SI'!G94="","",'DP_Instruction Factures SI'!G94)</f>
        <v/>
      </c>
      <c r="H94" s="212" t="str">
        <f>IF('DP_Instruction Factures SI'!H94="","",'DP_Instruction Factures SI'!H94)</f>
        <v/>
      </c>
      <c r="I94" s="213"/>
      <c r="J94" s="213"/>
      <c r="K94" s="214" t="str">
        <f>IF('DP_Instruction Factures SI'!J94="","",'DP_Instruction Factures SI'!J94)</f>
        <v/>
      </c>
      <c r="L94" s="214" t="str">
        <f>IF('DP_Instruction Factures SI'!K94="","",'DP_Instruction Factures SI'!K94)</f>
        <v/>
      </c>
      <c r="M94" s="215" t="str">
        <f>IF('DP_Instruction Factures SI'!L94="","",'DP_Instruction Factures SI'!L94)</f>
        <v/>
      </c>
      <c r="N94" s="213" t="str">
        <f>IF('DP_Instruction Factures SI'!M94="","",'DP_Instruction Factures SI'!M94)</f>
        <v/>
      </c>
      <c r="O94" s="213" t="str">
        <f>IF('DP_Instruction Factures SI'!N94="","",'DP_Instruction Factures SI'!N94)</f>
        <v/>
      </c>
      <c r="P94" s="213"/>
      <c r="Q94" s="215">
        <f t="shared" si="4"/>
        <v>0</v>
      </c>
      <c r="R94" s="58">
        <f t="shared" si="5"/>
        <v>0</v>
      </c>
      <c r="S94" s="58">
        <f t="shared" si="6"/>
        <v>0</v>
      </c>
    </row>
    <row r="95" spans="1:19" ht="20.100000000000001" customHeight="1" x14ac:dyDescent="0.25">
      <c r="A95" s="70">
        <v>89</v>
      </c>
      <c r="B95" s="210" t="str">
        <f>IF('DP_Instruction Factures SI'!B95="","",'DP_Instruction Factures SI'!B95)</f>
        <v/>
      </c>
      <c r="C95" s="210" t="str">
        <f>IF('DP_Instruction Factures SI'!C95="","",'DP_Instruction Factures SI'!C95)</f>
        <v/>
      </c>
      <c r="D95" s="210" t="str">
        <f>IF('DP_Instruction Factures SI'!D95="","",'DP_Instruction Factures SI'!D95)</f>
        <v/>
      </c>
      <c r="E95" s="210" t="str">
        <f>IF('DP_Instruction Factures SI'!E95="","",'DP_Instruction Factures SI'!E95)</f>
        <v/>
      </c>
      <c r="F95" s="211" t="str">
        <f>IF('DP_Instruction Factures SI'!F95="","",'DP_Instruction Factures SI'!F95)</f>
        <v/>
      </c>
      <c r="G95" s="211" t="str">
        <f>IF('DP_Instruction Factures SI'!G95="","",'DP_Instruction Factures SI'!G95)</f>
        <v/>
      </c>
      <c r="H95" s="212" t="str">
        <f>IF('DP_Instruction Factures SI'!H95="","",'DP_Instruction Factures SI'!H95)</f>
        <v/>
      </c>
      <c r="I95" s="213"/>
      <c r="J95" s="213"/>
      <c r="K95" s="214" t="str">
        <f>IF('DP_Instruction Factures SI'!J95="","",'DP_Instruction Factures SI'!J95)</f>
        <v/>
      </c>
      <c r="L95" s="214" t="str">
        <f>IF('DP_Instruction Factures SI'!K95="","",'DP_Instruction Factures SI'!K95)</f>
        <v/>
      </c>
      <c r="M95" s="215" t="str">
        <f>IF('DP_Instruction Factures SI'!L95="","",'DP_Instruction Factures SI'!L95)</f>
        <v/>
      </c>
      <c r="N95" s="213" t="str">
        <f>IF('DP_Instruction Factures SI'!M95="","",'DP_Instruction Factures SI'!M95)</f>
        <v/>
      </c>
      <c r="O95" s="213" t="str">
        <f>IF('DP_Instruction Factures SI'!N95="","",'DP_Instruction Factures SI'!N95)</f>
        <v/>
      </c>
      <c r="P95" s="213"/>
      <c r="Q95" s="215">
        <f t="shared" si="4"/>
        <v>0</v>
      </c>
      <c r="R95" s="58">
        <f t="shared" si="5"/>
        <v>0</v>
      </c>
      <c r="S95" s="58">
        <f t="shared" si="6"/>
        <v>0</v>
      </c>
    </row>
    <row r="96" spans="1:19" ht="20.100000000000001" customHeight="1" x14ac:dyDescent="0.25">
      <c r="A96" s="70">
        <v>90</v>
      </c>
      <c r="B96" s="210" t="str">
        <f>IF('DP_Instruction Factures SI'!B96="","",'DP_Instruction Factures SI'!B96)</f>
        <v/>
      </c>
      <c r="C96" s="210" t="str">
        <f>IF('DP_Instruction Factures SI'!C96="","",'DP_Instruction Factures SI'!C96)</f>
        <v/>
      </c>
      <c r="D96" s="210" t="str">
        <f>IF('DP_Instruction Factures SI'!D96="","",'DP_Instruction Factures SI'!D96)</f>
        <v/>
      </c>
      <c r="E96" s="210" t="str">
        <f>IF('DP_Instruction Factures SI'!E96="","",'DP_Instruction Factures SI'!E96)</f>
        <v/>
      </c>
      <c r="F96" s="211" t="str">
        <f>IF('DP_Instruction Factures SI'!F96="","",'DP_Instruction Factures SI'!F96)</f>
        <v/>
      </c>
      <c r="G96" s="211" t="str">
        <f>IF('DP_Instruction Factures SI'!G96="","",'DP_Instruction Factures SI'!G96)</f>
        <v/>
      </c>
      <c r="H96" s="212" t="str">
        <f>IF('DP_Instruction Factures SI'!H96="","",'DP_Instruction Factures SI'!H96)</f>
        <v/>
      </c>
      <c r="I96" s="213"/>
      <c r="J96" s="213"/>
      <c r="K96" s="214" t="str">
        <f>IF('DP_Instruction Factures SI'!J96="","",'DP_Instruction Factures SI'!J96)</f>
        <v/>
      </c>
      <c r="L96" s="214" t="str">
        <f>IF('DP_Instruction Factures SI'!K96="","",'DP_Instruction Factures SI'!K96)</f>
        <v/>
      </c>
      <c r="M96" s="215" t="str">
        <f>IF('DP_Instruction Factures SI'!L96="","",'DP_Instruction Factures SI'!L96)</f>
        <v/>
      </c>
      <c r="N96" s="213" t="str">
        <f>IF('DP_Instruction Factures SI'!M96="","",'DP_Instruction Factures SI'!M96)</f>
        <v/>
      </c>
      <c r="O96" s="213" t="str">
        <f>IF('DP_Instruction Factures SI'!N96="","",'DP_Instruction Factures SI'!N96)</f>
        <v/>
      </c>
      <c r="P96" s="213"/>
      <c r="Q96" s="215">
        <f t="shared" si="4"/>
        <v>0</v>
      </c>
      <c r="R96" s="58">
        <f t="shared" si="5"/>
        <v>0</v>
      </c>
      <c r="S96" s="58">
        <f t="shared" si="6"/>
        <v>0</v>
      </c>
    </row>
    <row r="97" spans="1:19" ht="20.100000000000001" customHeight="1" x14ac:dyDescent="0.25">
      <c r="A97" s="70">
        <v>91</v>
      </c>
      <c r="B97" s="210" t="str">
        <f>IF('DP_Instruction Factures SI'!B97="","",'DP_Instruction Factures SI'!B97)</f>
        <v/>
      </c>
      <c r="C97" s="210" t="str">
        <f>IF('DP_Instruction Factures SI'!C97="","",'DP_Instruction Factures SI'!C97)</f>
        <v/>
      </c>
      <c r="D97" s="210" t="str">
        <f>IF('DP_Instruction Factures SI'!D97="","",'DP_Instruction Factures SI'!D97)</f>
        <v/>
      </c>
      <c r="E97" s="210" t="str">
        <f>IF('DP_Instruction Factures SI'!E97="","",'DP_Instruction Factures SI'!E97)</f>
        <v/>
      </c>
      <c r="F97" s="211" t="str">
        <f>IF('DP_Instruction Factures SI'!F97="","",'DP_Instruction Factures SI'!F97)</f>
        <v/>
      </c>
      <c r="G97" s="211" t="str">
        <f>IF('DP_Instruction Factures SI'!G97="","",'DP_Instruction Factures SI'!G97)</f>
        <v/>
      </c>
      <c r="H97" s="212" t="str">
        <f>IF('DP_Instruction Factures SI'!H97="","",'DP_Instruction Factures SI'!H97)</f>
        <v/>
      </c>
      <c r="I97" s="213"/>
      <c r="J97" s="213"/>
      <c r="K97" s="214" t="str">
        <f>IF('DP_Instruction Factures SI'!J97="","",'DP_Instruction Factures SI'!J97)</f>
        <v/>
      </c>
      <c r="L97" s="214" t="str">
        <f>IF('DP_Instruction Factures SI'!K97="","",'DP_Instruction Factures SI'!K97)</f>
        <v/>
      </c>
      <c r="M97" s="215" t="str">
        <f>IF('DP_Instruction Factures SI'!L97="","",'DP_Instruction Factures SI'!L97)</f>
        <v/>
      </c>
      <c r="N97" s="213" t="str">
        <f>IF('DP_Instruction Factures SI'!M97="","",'DP_Instruction Factures SI'!M97)</f>
        <v/>
      </c>
      <c r="O97" s="213" t="str">
        <f>IF('DP_Instruction Factures SI'!N97="","",'DP_Instruction Factures SI'!N97)</f>
        <v/>
      </c>
      <c r="P97" s="213"/>
      <c r="Q97" s="215">
        <f t="shared" si="4"/>
        <v>0</v>
      </c>
      <c r="R97" s="58">
        <f t="shared" si="5"/>
        <v>0</v>
      </c>
      <c r="S97" s="58">
        <f t="shared" si="6"/>
        <v>0</v>
      </c>
    </row>
    <row r="98" spans="1:19" ht="20.100000000000001" customHeight="1" x14ac:dyDescent="0.25">
      <c r="A98" s="70">
        <v>92</v>
      </c>
      <c r="B98" s="210" t="str">
        <f>IF('DP_Instruction Factures SI'!B98="","",'DP_Instruction Factures SI'!B98)</f>
        <v/>
      </c>
      <c r="C98" s="210" t="str">
        <f>IF('DP_Instruction Factures SI'!C98="","",'DP_Instruction Factures SI'!C98)</f>
        <v/>
      </c>
      <c r="D98" s="210" t="str">
        <f>IF('DP_Instruction Factures SI'!D98="","",'DP_Instruction Factures SI'!D98)</f>
        <v/>
      </c>
      <c r="E98" s="210" t="str">
        <f>IF('DP_Instruction Factures SI'!E98="","",'DP_Instruction Factures SI'!E98)</f>
        <v/>
      </c>
      <c r="F98" s="211" t="str">
        <f>IF('DP_Instruction Factures SI'!F98="","",'DP_Instruction Factures SI'!F98)</f>
        <v/>
      </c>
      <c r="G98" s="211" t="str">
        <f>IF('DP_Instruction Factures SI'!G98="","",'DP_Instruction Factures SI'!G98)</f>
        <v/>
      </c>
      <c r="H98" s="212" t="str">
        <f>IF('DP_Instruction Factures SI'!H98="","",'DP_Instruction Factures SI'!H98)</f>
        <v/>
      </c>
      <c r="I98" s="213"/>
      <c r="J98" s="213"/>
      <c r="K98" s="214" t="str">
        <f>IF('DP_Instruction Factures SI'!J98="","",'DP_Instruction Factures SI'!J98)</f>
        <v/>
      </c>
      <c r="L98" s="214" t="str">
        <f>IF('DP_Instruction Factures SI'!K98="","",'DP_Instruction Factures SI'!K98)</f>
        <v/>
      </c>
      <c r="M98" s="215" t="str">
        <f>IF('DP_Instruction Factures SI'!L98="","",'DP_Instruction Factures SI'!L98)</f>
        <v/>
      </c>
      <c r="N98" s="213" t="str">
        <f>IF('DP_Instruction Factures SI'!M98="","",'DP_Instruction Factures SI'!M98)</f>
        <v/>
      </c>
      <c r="O98" s="213" t="str">
        <f>IF('DP_Instruction Factures SI'!N98="","",'DP_Instruction Factures SI'!N98)</f>
        <v/>
      </c>
      <c r="P98" s="213"/>
      <c r="Q98" s="215">
        <f t="shared" si="4"/>
        <v>0</v>
      </c>
      <c r="R98" s="58">
        <f t="shared" si="5"/>
        <v>0</v>
      </c>
      <c r="S98" s="58">
        <f t="shared" si="6"/>
        <v>0</v>
      </c>
    </row>
    <row r="99" spans="1:19" ht="20.100000000000001" customHeight="1" x14ac:dyDescent="0.25">
      <c r="A99" s="70">
        <v>93</v>
      </c>
      <c r="B99" s="210" t="str">
        <f>IF('DP_Instruction Factures SI'!B99="","",'DP_Instruction Factures SI'!B99)</f>
        <v/>
      </c>
      <c r="C99" s="210" t="str">
        <f>IF('DP_Instruction Factures SI'!C99="","",'DP_Instruction Factures SI'!C99)</f>
        <v/>
      </c>
      <c r="D99" s="210" t="str">
        <f>IF('DP_Instruction Factures SI'!D99="","",'DP_Instruction Factures SI'!D99)</f>
        <v/>
      </c>
      <c r="E99" s="210" t="str">
        <f>IF('DP_Instruction Factures SI'!E99="","",'DP_Instruction Factures SI'!E99)</f>
        <v/>
      </c>
      <c r="F99" s="211" t="str">
        <f>IF('DP_Instruction Factures SI'!F99="","",'DP_Instruction Factures SI'!F99)</f>
        <v/>
      </c>
      <c r="G99" s="211" t="str">
        <f>IF('DP_Instruction Factures SI'!G99="","",'DP_Instruction Factures SI'!G99)</f>
        <v/>
      </c>
      <c r="H99" s="212" t="str">
        <f>IF('DP_Instruction Factures SI'!H99="","",'DP_Instruction Factures SI'!H99)</f>
        <v/>
      </c>
      <c r="I99" s="213"/>
      <c r="J99" s="213"/>
      <c r="K99" s="214" t="str">
        <f>IF('DP_Instruction Factures SI'!J99="","",'DP_Instruction Factures SI'!J99)</f>
        <v/>
      </c>
      <c r="L99" s="214" t="str">
        <f>IF('DP_Instruction Factures SI'!K99="","",'DP_Instruction Factures SI'!K99)</f>
        <v/>
      </c>
      <c r="M99" s="215" t="str">
        <f>IF('DP_Instruction Factures SI'!L99="","",'DP_Instruction Factures SI'!L99)</f>
        <v/>
      </c>
      <c r="N99" s="213" t="str">
        <f>IF('DP_Instruction Factures SI'!M99="","",'DP_Instruction Factures SI'!M99)</f>
        <v/>
      </c>
      <c r="O99" s="213" t="str">
        <f>IF('DP_Instruction Factures SI'!N99="","",'DP_Instruction Factures SI'!N99)</f>
        <v/>
      </c>
      <c r="P99" s="213"/>
      <c r="Q99" s="215">
        <f t="shared" si="4"/>
        <v>0</v>
      </c>
      <c r="R99" s="58">
        <f t="shared" si="5"/>
        <v>0</v>
      </c>
      <c r="S99" s="58">
        <f t="shared" si="6"/>
        <v>0</v>
      </c>
    </row>
    <row r="100" spans="1:19" ht="20.100000000000001" customHeight="1" x14ac:dyDescent="0.25">
      <c r="A100" s="70">
        <v>94</v>
      </c>
      <c r="B100" s="210" t="str">
        <f>IF('DP_Instruction Factures SI'!B100="","",'DP_Instruction Factures SI'!B100)</f>
        <v/>
      </c>
      <c r="C100" s="210" t="str">
        <f>IF('DP_Instruction Factures SI'!C100="","",'DP_Instruction Factures SI'!C100)</f>
        <v/>
      </c>
      <c r="D100" s="210" t="str">
        <f>IF('DP_Instruction Factures SI'!D100="","",'DP_Instruction Factures SI'!D100)</f>
        <v/>
      </c>
      <c r="E100" s="210" t="str">
        <f>IF('DP_Instruction Factures SI'!E100="","",'DP_Instruction Factures SI'!E100)</f>
        <v/>
      </c>
      <c r="F100" s="211" t="str">
        <f>IF('DP_Instruction Factures SI'!F100="","",'DP_Instruction Factures SI'!F100)</f>
        <v/>
      </c>
      <c r="G100" s="211" t="str">
        <f>IF('DP_Instruction Factures SI'!G100="","",'DP_Instruction Factures SI'!G100)</f>
        <v/>
      </c>
      <c r="H100" s="212" t="str">
        <f>IF('DP_Instruction Factures SI'!H100="","",'DP_Instruction Factures SI'!H100)</f>
        <v/>
      </c>
      <c r="I100" s="213"/>
      <c r="J100" s="213"/>
      <c r="K100" s="214" t="str">
        <f>IF('DP_Instruction Factures SI'!J100="","",'DP_Instruction Factures SI'!J100)</f>
        <v/>
      </c>
      <c r="L100" s="214" t="str">
        <f>IF('DP_Instruction Factures SI'!K100="","",'DP_Instruction Factures SI'!K100)</f>
        <v/>
      </c>
      <c r="M100" s="215" t="str">
        <f>IF('DP_Instruction Factures SI'!L100="","",'DP_Instruction Factures SI'!L100)</f>
        <v/>
      </c>
      <c r="N100" s="213" t="str">
        <f>IF('DP_Instruction Factures SI'!M100="","",'DP_Instruction Factures SI'!M100)</f>
        <v/>
      </c>
      <c r="O100" s="213" t="str">
        <f>IF('DP_Instruction Factures SI'!N100="","",'DP_Instruction Factures SI'!N100)</f>
        <v/>
      </c>
      <c r="P100" s="213"/>
      <c r="Q100" s="215">
        <f t="shared" si="4"/>
        <v>0</v>
      </c>
      <c r="R100" s="58">
        <f t="shared" si="5"/>
        <v>0</v>
      </c>
      <c r="S100" s="58">
        <f t="shared" si="6"/>
        <v>0</v>
      </c>
    </row>
    <row r="101" spans="1:19" ht="20.100000000000001" customHeight="1" x14ac:dyDescent="0.25">
      <c r="A101" s="70">
        <v>95</v>
      </c>
      <c r="B101" s="210" t="str">
        <f>IF('DP_Instruction Factures SI'!B101="","",'DP_Instruction Factures SI'!B101)</f>
        <v/>
      </c>
      <c r="C101" s="210" t="str">
        <f>IF('DP_Instruction Factures SI'!C101="","",'DP_Instruction Factures SI'!C101)</f>
        <v/>
      </c>
      <c r="D101" s="210" t="str">
        <f>IF('DP_Instruction Factures SI'!D101="","",'DP_Instruction Factures SI'!D101)</f>
        <v/>
      </c>
      <c r="E101" s="210" t="str">
        <f>IF('DP_Instruction Factures SI'!E101="","",'DP_Instruction Factures SI'!E101)</f>
        <v/>
      </c>
      <c r="F101" s="211" t="str">
        <f>IF('DP_Instruction Factures SI'!F101="","",'DP_Instruction Factures SI'!F101)</f>
        <v/>
      </c>
      <c r="G101" s="211" t="str">
        <f>IF('DP_Instruction Factures SI'!G101="","",'DP_Instruction Factures SI'!G101)</f>
        <v/>
      </c>
      <c r="H101" s="212" t="str">
        <f>IF('DP_Instruction Factures SI'!H101="","",'DP_Instruction Factures SI'!H101)</f>
        <v/>
      </c>
      <c r="I101" s="213"/>
      <c r="J101" s="213"/>
      <c r="K101" s="214" t="str">
        <f>IF('DP_Instruction Factures SI'!J101="","",'DP_Instruction Factures SI'!J101)</f>
        <v/>
      </c>
      <c r="L101" s="214" t="str">
        <f>IF('DP_Instruction Factures SI'!K101="","",'DP_Instruction Factures SI'!K101)</f>
        <v/>
      </c>
      <c r="M101" s="215" t="str">
        <f>IF('DP_Instruction Factures SI'!L101="","",'DP_Instruction Factures SI'!L101)</f>
        <v/>
      </c>
      <c r="N101" s="213" t="str">
        <f>IF('DP_Instruction Factures SI'!M101="","",'DP_Instruction Factures SI'!M101)</f>
        <v/>
      </c>
      <c r="O101" s="213" t="str">
        <f>IF('DP_Instruction Factures SI'!N101="","",'DP_Instruction Factures SI'!N101)</f>
        <v/>
      </c>
      <c r="P101" s="213"/>
      <c r="Q101" s="215">
        <f t="shared" si="4"/>
        <v>0</v>
      </c>
      <c r="R101" s="58">
        <f t="shared" si="5"/>
        <v>0</v>
      </c>
      <c r="S101" s="58">
        <f t="shared" si="6"/>
        <v>0</v>
      </c>
    </row>
    <row r="102" spans="1:19" ht="20.100000000000001" customHeight="1" x14ac:dyDescent="0.25">
      <c r="A102" s="70">
        <v>96</v>
      </c>
      <c r="B102" s="210" t="str">
        <f>IF('DP_Instruction Factures SI'!B102="","",'DP_Instruction Factures SI'!B102)</f>
        <v/>
      </c>
      <c r="C102" s="210" t="str">
        <f>IF('DP_Instruction Factures SI'!C102="","",'DP_Instruction Factures SI'!C102)</f>
        <v/>
      </c>
      <c r="D102" s="210" t="str">
        <f>IF('DP_Instruction Factures SI'!D102="","",'DP_Instruction Factures SI'!D102)</f>
        <v/>
      </c>
      <c r="E102" s="210" t="str">
        <f>IF('DP_Instruction Factures SI'!E102="","",'DP_Instruction Factures SI'!E102)</f>
        <v/>
      </c>
      <c r="F102" s="211" t="str">
        <f>IF('DP_Instruction Factures SI'!F102="","",'DP_Instruction Factures SI'!F102)</f>
        <v/>
      </c>
      <c r="G102" s="211" t="str">
        <f>IF('DP_Instruction Factures SI'!G102="","",'DP_Instruction Factures SI'!G102)</f>
        <v/>
      </c>
      <c r="H102" s="212" t="str">
        <f>IF('DP_Instruction Factures SI'!H102="","",'DP_Instruction Factures SI'!H102)</f>
        <v/>
      </c>
      <c r="I102" s="213"/>
      <c r="J102" s="213"/>
      <c r="K102" s="214" t="str">
        <f>IF('DP_Instruction Factures SI'!J102="","",'DP_Instruction Factures SI'!J102)</f>
        <v/>
      </c>
      <c r="L102" s="214" t="str">
        <f>IF('DP_Instruction Factures SI'!K102="","",'DP_Instruction Factures SI'!K102)</f>
        <v/>
      </c>
      <c r="M102" s="215" t="str">
        <f>IF('DP_Instruction Factures SI'!L102="","",'DP_Instruction Factures SI'!L102)</f>
        <v/>
      </c>
      <c r="N102" s="213" t="str">
        <f>IF('DP_Instruction Factures SI'!M102="","",'DP_Instruction Factures SI'!M102)</f>
        <v/>
      </c>
      <c r="O102" s="213" t="str">
        <f>IF('DP_Instruction Factures SI'!N102="","",'DP_Instruction Factures SI'!N102)</f>
        <v/>
      </c>
      <c r="P102" s="213"/>
      <c r="Q102" s="215">
        <f t="shared" si="4"/>
        <v>0</v>
      </c>
      <c r="R102" s="58">
        <f t="shared" si="5"/>
        <v>0</v>
      </c>
      <c r="S102" s="58">
        <f t="shared" si="6"/>
        <v>0</v>
      </c>
    </row>
    <row r="103" spans="1:19" ht="20.100000000000001" customHeight="1" x14ac:dyDescent="0.25">
      <c r="A103" s="70">
        <v>97</v>
      </c>
      <c r="B103" s="210" t="str">
        <f>IF('DP_Instruction Factures SI'!B103="","",'DP_Instruction Factures SI'!B103)</f>
        <v/>
      </c>
      <c r="C103" s="210" t="str">
        <f>IF('DP_Instruction Factures SI'!C103="","",'DP_Instruction Factures SI'!C103)</f>
        <v/>
      </c>
      <c r="D103" s="210" t="str">
        <f>IF('DP_Instruction Factures SI'!D103="","",'DP_Instruction Factures SI'!D103)</f>
        <v/>
      </c>
      <c r="E103" s="210" t="str">
        <f>IF('DP_Instruction Factures SI'!E103="","",'DP_Instruction Factures SI'!E103)</f>
        <v/>
      </c>
      <c r="F103" s="211" t="str">
        <f>IF('DP_Instruction Factures SI'!F103="","",'DP_Instruction Factures SI'!F103)</f>
        <v/>
      </c>
      <c r="G103" s="211" t="str">
        <f>IF('DP_Instruction Factures SI'!G103="","",'DP_Instruction Factures SI'!G103)</f>
        <v/>
      </c>
      <c r="H103" s="212" t="str">
        <f>IF('DP_Instruction Factures SI'!H103="","",'DP_Instruction Factures SI'!H103)</f>
        <v/>
      </c>
      <c r="I103" s="213"/>
      <c r="J103" s="213"/>
      <c r="K103" s="214" t="str">
        <f>IF('DP_Instruction Factures SI'!J103="","",'DP_Instruction Factures SI'!J103)</f>
        <v/>
      </c>
      <c r="L103" s="214" t="str">
        <f>IF('DP_Instruction Factures SI'!K103="","",'DP_Instruction Factures SI'!K103)</f>
        <v/>
      </c>
      <c r="M103" s="215" t="str">
        <f>IF('DP_Instruction Factures SI'!L103="","",'DP_Instruction Factures SI'!L103)</f>
        <v/>
      </c>
      <c r="N103" s="213" t="str">
        <f>IF('DP_Instruction Factures SI'!M103="","",'DP_Instruction Factures SI'!M103)</f>
        <v/>
      </c>
      <c r="O103" s="213" t="str">
        <f>IF('DP_Instruction Factures SI'!N103="","",'DP_Instruction Factures SI'!N103)</f>
        <v/>
      </c>
      <c r="P103" s="213"/>
      <c r="Q103" s="215">
        <f t="shared" si="4"/>
        <v>0</v>
      </c>
      <c r="R103" s="58">
        <f t="shared" si="5"/>
        <v>0</v>
      </c>
      <c r="S103" s="58">
        <f t="shared" si="6"/>
        <v>0</v>
      </c>
    </row>
    <row r="104" spans="1:19" ht="20.100000000000001" customHeight="1" x14ac:dyDescent="0.25">
      <c r="A104" s="70">
        <v>98</v>
      </c>
      <c r="B104" s="210" t="str">
        <f>IF('DP_Instruction Factures SI'!B104="","",'DP_Instruction Factures SI'!B104)</f>
        <v/>
      </c>
      <c r="C104" s="210" t="str">
        <f>IF('DP_Instruction Factures SI'!C104="","",'DP_Instruction Factures SI'!C104)</f>
        <v/>
      </c>
      <c r="D104" s="210" t="str">
        <f>IF('DP_Instruction Factures SI'!D104="","",'DP_Instruction Factures SI'!D104)</f>
        <v/>
      </c>
      <c r="E104" s="210" t="str">
        <f>IF('DP_Instruction Factures SI'!E104="","",'DP_Instruction Factures SI'!E104)</f>
        <v/>
      </c>
      <c r="F104" s="211" t="str">
        <f>IF('DP_Instruction Factures SI'!F104="","",'DP_Instruction Factures SI'!F104)</f>
        <v/>
      </c>
      <c r="G104" s="211" t="str">
        <f>IF('DP_Instruction Factures SI'!G104="","",'DP_Instruction Factures SI'!G104)</f>
        <v/>
      </c>
      <c r="H104" s="212" t="str">
        <f>IF('DP_Instruction Factures SI'!H104="","",'DP_Instruction Factures SI'!H104)</f>
        <v/>
      </c>
      <c r="I104" s="213"/>
      <c r="J104" s="213"/>
      <c r="K104" s="214" t="str">
        <f>IF('DP_Instruction Factures SI'!J104="","",'DP_Instruction Factures SI'!J104)</f>
        <v/>
      </c>
      <c r="L104" s="214" t="str">
        <f>IF('DP_Instruction Factures SI'!K104="","",'DP_Instruction Factures SI'!K104)</f>
        <v/>
      </c>
      <c r="M104" s="215" t="str">
        <f>IF('DP_Instruction Factures SI'!L104="","",'DP_Instruction Factures SI'!L104)</f>
        <v/>
      </c>
      <c r="N104" s="213" t="str">
        <f>IF('DP_Instruction Factures SI'!M104="","",'DP_Instruction Factures SI'!M104)</f>
        <v/>
      </c>
      <c r="O104" s="213" t="str">
        <f>IF('DP_Instruction Factures SI'!N104="","",'DP_Instruction Factures SI'!N104)</f>
        <v/>
      </c>
      <c r="P104" s="213"/>
      <c r="Q104" s="215">
        <f t="shared" si="4"/>
        <v>0</v>
      </c>
      <c r="R104" s="58">
        <f t="shared" si="5"/>
        <v>0</v>
      </c>
      <c r="S104" s="58">
        <f t="shared" si="6"/>
        <v>0</v>
      </c>
    </row>
    <row r="105" spans="1:19" ht="20.100000000000001" customHeight="1" x14ac:dyDescent="0.25">
      <c r="A105" s="70">
        <v>99</v>
      </c>
      <c r="B105" s="210" t="str">
        <f>IF('DP_Instruction Factures SI'!B105="","",'DP_Instruction Factures SI'!B105)</f>
        <v/>
      </c>
      <c r="C105" s="210" t="str">
        <f>IF('DP_Instruction Factures SI'!C105="","",'DP_Instruction Factures SI'!C105)</f>
        <v/>
      </c>
      <c r="D105" s="210" t="str">
        <f>IF('DP_Instruction Factures SI'!D105="","",'DP_Instruction Factures SI'!D105)</f>
        <v/>
      </c>
      <c r="E105" s="210" t="str">
        <f>IF('DP_Instruction Factures SI'!E105="","",'DP_Instruction Factures SI'!E105)</f>
        <v/>
      </c>
      <c r="F105" s="211" t="str">
        <f>IF('DP_Instruction Factures SI'!F105="","",'DP_Instruction Factures SI'!F105)</f>
        <v/>
      </c>
      <c r="G105" s="211" t="str">
        <f>IF('DP_Instruction Factures SI'!G105="","",'DP_Instruction Factures SI'!G105)</f>
        <v/>
      </c>
      <c r="H105" s="212" t="str">
        <f>IF('DP_Instruction Factures SI'!H105="","",'DP_Instruction Factures SI'!H105)</f>
        <v/>
      </c>
      <c r="I105" s="213"/>
      <c r="J105" s="213"/>
      <c r="K105" s="214" t="str">
        <f>IF('DP_Instruction Factures SI'!J105="","",'DP_Instruction Factures SI'!J105)</f>
        <v/>
      </c>
      <c r="L105" s="214" t="str">
        <f>IF('DP_Instruction Factures SI'!K105="","",'DP_Instruction Factures SI'!K105)</f>
        <v/>
      </c>
      <c r="M105" s="215" t="str">
        <f>IF('DP_Instruction Factures SI'!L105="","",'DP_Instruction Factures SI'!L105)</f>
        <v/>
      </c>
      <c r="N105" s="213" t="str">
        <f>IF('DP_Instruction Factures SI'!M105="","",'DP_Instruction Factures SI'!M105)</f>
        <v/>
      </c>
      <c r="O105" s="213" t="str">
        <f>IF('DP_Instruction Factures SI'!N105="","",'DP_Instruction Factures SI'!N105)</f>
        <v/>
      </c>
      <c r="P105" s="213"/>
      <c r="Q105" s="215">
        <f t="shared" si="4"/>
        <v>0</v>
      </c>
      <c r="R105" s="58">
        <f t="shared" si="5"/>
        <v>0</v>
      </c>
      <c r="S105" s="58">
        <f t="shared" si="6"/>
        <v>0</v>
      </c>
    </row>
    <row r="106" spans="1:19" ht="20.100000000000001" customHeight="1" x14ac:dyDescent="0.25">
      <c r="A106" s="70">
        <v>100</v>
      </c>
      <c r="B106" s="210" t="str">
        <f>IF('DP_Instruction Factures SI'!B106="","",'DP_Instruction Factures SI'!B106)</f>
        <v/>
      </c>
      <c r="C106" s="210" t="str">
        <f>IF('DP_Instruction Factures SI'!C106="","",'DP_Instruction Factures SI'!C106)</f>
        <v/>
      </c>
      <c r="D106" s="210" t="str">
        <f>IF('DP_Instruction Factures SI'!D106="","",'DP_Instruction Factures SI'!D106)</f>
        <v/>
      </c>
      <c r="E106" s="210" t="str">
        <f>IF('DP_Instruction Factures SI'!E106="","",'DP_Instruction Factures SI'!E106)</f>
        <v/>
      </c>
      <c r="F106" s="211" t="str">
        <f>IF('DP_Instruction Factures SI'!F106="","",'DP_Instruction Factures SI'!F106)</f>
        <v/>
      </c>
      <c r="G106" s="211" t="str">
        <f>IF('DP_Instruction Factures SI'!G106="","",'DP_Instruction Factures SI'!G106)</f>
        <v/>
      </c>
      <c r="H106" s="212" t="str">
        <f>IF('DP_Instruction Factures SI'!H106="","",'DP_Instruction Factures SI'!H106)</f>
        <v/>
      </c>
      <c r="I106" s="213"/>
      <c r="J106" s="213"/>
      <c r="K106" s="214" t="str">
        <f>IF('DP_Instruction Factures SI'!J106="","",'DP_Instruction Factures SI'!J106)</f>
        <v/>
      </c>
      <c r="L106" s="214" t="str">
        <f>IF('DP_Instruction Factures SI'!K106="","",'DP_Instruction Factures SI'!K106)</f>
        <v/>
      </c>
      <c r="M106" s="215" t="str">
        <f>IF('DP_Instruction Factures SI'!L106="","",'DP_Instruction Factures SI'!L106)</f>
        <v/>
      </c>
      <c r="N106" s="213" t="str">
        <f>IF('DP_Instruction Factures SI'!M106="","",'DP_Instruction Factures SI'!M106)</f>
        <v/>
      </c>
      <c r="O106" s="213" t="str">
        <f>IF('DP_Instruction Factures SI'!N106="","",'DP_Instruction Factures SI'!N106)</f>
        <v/>
      </c>
      <c r="P106" s="213"/>
      <c r="Q106" s="215">
        <f t="shared" si="4"/>
        <v>0</v>
      </c>
      <c r="R106" s="58">
        <f t="shared" si="5"/>
        <v>0</v>
      </c>
      <c r="S106" s="58">
        <f t="shared" si="6"/>
        <v>0</v>
      </c>
    </row>
    <row r="107" spans="1:19" ht="20.100000000000001" customHeight="1" x14ac:dyDescent="0.25">
      <c r="A107" s="70">
        <v>101</v>
      </c>
      <c r="B107" s="210" t="str">
        <f>IF('DP_Instruction Factures SI'!B107="","",'DP_Instruction Factures SI'!B107)</f>
        <v/>
      </c>
      <c r="C107" s="210" t="str">
        <f>IF('DP_Instruction Factures SI'!C107="","",'DP_Instruction Factures SI'!C107)</f>
        <v/>
      </c>
      <c r="D107" s="210" t="str">
        <f>IF('DP_Instruction Factures SI'!D107="","",'DP_Instruction Factures SI'!D107)</f>
        <v/>
      </c>
      <c r="E107" s="210" t="str">
        <f>IF('DP_Instruction Factures SI'!E107="","",'DP_Instruction Factures SI'!E107)</f>
        <v/>
      </c>
      <c r="F107" s="211" t="str">
        <f>IF('DP_Instruction Factures SI'!F107="","",'DP_Instruction Factures SI'!F107)</f>
        <v/>
      </c>
      <c r="G107" s="211" t="str">
        <f>IF('DP_Instruction Factures SI'!G107="","",'DP_Instruction Factures SI'!G107)</f>
        <v/>
      </c>
      <c r="H107" s="212" t="str">
        <f>IF('DP_Instruction Factures SI'!H107="","",'DP_Instruction Factures SI'!H107)</f>
        <v/>
      </c>
      <c r="I107" s="213"/>
      <c r="J107" s="213"/>
      <c r="K107" s="214" t="str">
        <f>IF('DP_Instruction Factures SI'!J107="","",'DP_Instruction Factures SI'!J107)</f>
        <v/>
      </c>
      <c r="L107" s="214" t="str">
        <f>IF('DP_Instruction Factures SI'!K107="","",'DP_Instruction Factures SI'!K107)</f>
        <v/>
      </c>
      <c r="M107" s="215" t="str">
        <f>IF('DP_Instruction Factures SI'!L107="","",'DP_Instruction Factures SI'!L107)</f>
        <v/>
      </c>
      <c r="N107" s="213" t="str">
        <f>IF('DP_Instruction Factures SI'!M107="","",'DP_Instruction Factures SI'!M107)</f>
        <v/>
      </c>
      <c r="O107" s="213" t="str">
        <f>IF('DP_Instruction Factures SI'!N107="","",'DP_Instruction Factures SI'!N107)</f>
        <v/>
      </c>
      <c r="P107" s="213"/>
      <c r="Q107" s="215">
        <f t="shared" si="4"/>
        <v>0</v>
      </c>
      <c r="R107" s="58">
        <f t="shared" si="5"/>
        <v>0</v>
      </c>
      <c r="S107" s="58">
        <f t="shared" si="6"/>
        <v>0</v>
      </c>
    </row>
    <row r="108" spans="1:19" ht="20.100000000000001" customHeight="1" x14ac:dyDescent="0.25">
      <c r="A108" s="70">
        <v>102</v>
      </c>
      <c r="B108" s="210" t="str">
        <f>IF('DP_Instruction Factures SI'!B108="","",'DP_Instruction Factures SI'!B108)</f>
        <v/>
      </c>
      <c r="C108" s="210" t="str">
        <f>IF('DP_Instruction Factures SI'!C108="","",'DP_Instruction Factures SI'!C108)</f>
        <v/>
      </c>
      <c r="D108" s="210" t="str">
        <f>IF('DP_Instruction Factures SI'!D108="","",'DP_Instruction Factures SI'!D108)</f>
        <v/>
      </c>
      <c r="E108" s="210" t="str">
        <f>IF('DP_Instruction Factures SI'!E108="","",'DP_Instruction Factures SI'!E108)</f>
        <v/>
      </c>
      <c r="F108" s="211" t="str">
        <f>IF('DP_Instruction Factures SI'!F108="","",'DP_Instruction Factures SI'!F108)</f>
        <v/>
      </c>
      <c r="G108" s="211" t="str">
        <f>IF('DP_Instruction Factures SI'!G108="","",'DP_Instruction Factures SI'!G108)</f>
        <v/>
      </c>
      <c r="H108" s="212" t="str">
        <f>IF('DP_Instruction Factures SI'!H108="","",'DP_Instruction Factures SI'!H108)</f>
        <v/>
      </c>
      <c r="I108" s="213"/>
      <c r="J108" s="213"/>
      <c r="K108" s="214" t="str">
        <f>IF('DP_Instruction Factures SI'!J108="","",'DP_Instruction Factures SI'!J108)</f>
        <v/>
      </c>
      <c r="L108" s="214" t="str">
        <f>IF('DP_Instruction Factures SI'!K108="","",'DP_Instruction Factures SI'!K108)</f>
        <v/>
      </c>
      <c r="M108" s="215" t="str">
        <f>IF('DP_Instruction Factures SI'!L108="","",'DP_Instruction Factures SI'!L108)</f>
        <v/>
      </c>
      <c r="N108" s="213" t="str">
        <f>IF('DP_Instruction Factures SI'!M108="","",'DP_Instruction Factures SI'!M108)</f>
        <v/>
      </c>
      <c r="O108" s="213" t="str">
        <f>IF('DP_Instruction Factures SI'!N108="","",'DP_Instruction Factures SI'!N108)</f>
        <v/>
      </c>
      <c r="P108" s="213"/>
      <c r="Q108" s="215">
        <f t="shared" si="4"/>
        <v>0</v>
      </c>
      <c r="R108" s="58">
        <f t="shared" si="5"/>
        <v>0</v>
      </c>
      <c r="S108" s="58">
        <f t="shared" si="6"/>
        <v>0</v>
      </c>
    </row>
    <row r="109" spans="1:19" ht="20.100000000000001" customHeight="1" x14ac:dyDescent="0.25">
      <c r="A109" s="70">
        <v>103</v>
      </c>
      <c r="B109" s="210" t="str">
        <f>IF('DP_Instruction Factures SI'!B109="","",'DP_Instruction Factures SI'!B109)</f>
        <v/>
      </c>
      <c r="C109" s="210" t="str">
        <f>IF('DP_Instruction Factures SI'!C109="","",'DP_Instruction Factures SI'!C109)</f>
        <v/>
      </c>
      <c r="D109" s="210" t="str">
        <f>IF('DP_Instruction Factures SI'!D109="","",'DP_Instruction Factures SI'!D109)</f>
        <v/>
      </c>
      <c r="E109" s="210" t="str">
        <f>IF('DP_Instruction Factures SI'!E109="","",'DP_Instruction Factures SI'!E109)</f>
        <v/>
      </c>
      <c r="F109" s="211" t="str">
        <f>IF('DP_Instruction Factures SI'!F109="","",'DP_Instruction Factures SI'!F109)</f>
        <v/>
      </c>
      <c r="G109" s="211" t="str">
        <f>IF('DP_Instruction Factures SI'!G109="","",'DP_Instruction Factures SI'!G109)</f>
        <v/>
      </c>
      <c r="H109" s="212" t="str">
        <f>IF('DP_Instruction Factures SI'!H109="","",'DP_Instruction Factures SI'!H109)</f>
        <v/>
      </c>
      <c r="I109" s="213"/>
      <c r="J109" s="213"/>
      <c r="K109" s="214" t="str">
        <f>IF('DP_Instruction Factures SI'!J109="","",'DP_Instruction Factures SI'!J109)</f>
        <v/>
      </c>
      <c r="L109" s="214" t="str">
        <f>IF('DP_Instruction Factures SI'!K109="","",'DP_Instruction Factures SI'!K109)</f>
        <v/>
      </c>
      <c r="M109" s="215" t="str">
        <f>IF('DP_Instruction Factures SI'!L109="","",'DP_Instruction Factures SI'!L109)</f>
        <v/>
      </c>
      <c r="N109" s="213" t="str">
        <f>IF('DP_Instruction Factures SI'!M109="","",'DP_Instruction Factures SI'!M109)</f>
        <v/>
      </c>
      <c r="O109" s="213" t="str">
        <f>IF('DP_Instruction Factures SI'!N109="","",'DP_Instruction Factures SI'!N109)</f>
        <v/>
      </c>
      <c r="P109" s="213"/>
      <c r="Q109" s="215">
        <f t="shared" si="4"/>
        <v>0</v>
      </c>
      <c r="R109" s="58">
        <f t="shared" si="5"/>
        <v>0</v>
      </c>
      <c r="S109" s="58">
        <f t="shared" si="6"/>
        <v>0</v>
      </c>
    </row>
    <row r="110" spans="1:19" ht="20.100000000000001" customHeight="1" x14ac:dyDescent="0.25">
      <c r="A110" s="70">
        <v>104</v>
      </c>
      <c r="B110" s="210" t="str">
        <f>IF('DP_Instruction Factures SI'!B110="","",'DP_Instruction Factures SI'!B110)</f>
        <v/>
      </c>
      <c r="C110" s="210" t="str">
        <f>IF('DP_Instruction Factures SI'!C110="","",'DP_Instruction Factures SI'!C110)</f>
        <v/>
      </c>
      <c r="D110" s="210" t="str">
        <f>IF('DP_Instruction Factures SI'!D110="","",'DP_Instruction Factures SI'!D110)</f>
        <v/>
      </c>
      <c r="E110" s="210" t="str">
        <f>IF('DP_Instruction Factures SI'!E110="","",'DP_Instruction Factures SI'!E110)</f>
        <v/>
      </c>
      <c r="F110" s="211" t="str">
        <f>IF('DP_Instruction Factures SI'!F110="","",'DP_Instruction Factures SI'!F110)</f>
        <v/>
      </c>
      <c r="G110" s="211" t="str">
        <f>IF('DP_Instruction Factures SI'!G110="","",'DP_Instruction Factures SI'!G110)</f>
        <v/>
      </c>
      <c r="H110" s="212" t="str">
        <f>IF('DP_Instruction Factures SI'!H110="","",'DP_Instruction Factures SI'!H110)</f>
        <v/>
      </c>
      <c r="I110" s="213"/>
      <c r="J110" s="213"/>
      <c r="K110" s="214" t="str">
        <f>IF('DP_Instruction Factures SI'!J110="","",'DP_Instruction Factures SI'!J110)</f>
        <v/>
      </c>
      <c r="L110" s="214" t="str">
        <f>IF('DP_Instruction Factures SI'!K110="","",'DP_Instruction Factures SI'!K110)</f>
        <v/>
      </c>
      <c r="M110" s="215" t="str">
        <f>IF('DP_Instruction Factures SI'!L110="","",'DP_Instruction Factures SI'!L110)</f>
        <v/>
      </c>
      <c r="N110" s="213" t="str">
        <f>IF('DP_Instruction Factures SI'!M110="","",'DP_Instruction Factures SI'!M110)</f>
        <v/>
      </c>
      <c r="O110" s="213" t="str">
        <f>IF('DP_Instruction Factures SI'!N110="","",'DP_Instruction Factures SI'!N110)</f>
        <v/>
      </c>
      <c r="P110" s="213"/>
      <c r="Q110" s="215">
        <f t="shared" si="4"/>
        <v>0</v>
      </c>
      <c r="R110" s="58">
        <f t="shared" si="5"/>
        <v>0</v>
      </c>
      <c r="S110" s="58">
        <f t="shared" si="6"/>
        <v>0</v>
      </c>
    </row>
    <row r="111" spans="1:19" ht="20.100000000000001" customHeight="1" x14ac:dyDescent="0.25">
      <c r="A111" s="70">
        <v>105</v>
      </c>
      <c r="B111" s="210" t="str">
        <f>IF('DP_Instruction Factures SI'!B111="","",'DP_Instruction Factures SI'!B111)</f>
        <v/>
      </c>
      <c r="C111" s="210" t="str">
        <f>IF('DP_Instruction Factures SI'!C111="","",'DP_Instruction Factures SI'!C111)</f>
        <v/>
      </c>
      <c r="D111" s="210" t="str">
        <f>IF('DP_Instruction Factures SI'!D111="","",'DP_Instruction Factures SI'!D111)</f>
        <v/>
      </c>
      <c r="E111" s="210" t="str">
        <f>IF('DP_Instruction Factures SI'!E111="","",'DP_Instruction Factures SI'!E111)</f>
        <v/>
      </c>
      <c r="F111" s="211" t="str">
        <f>IF('DP_Instruction Factures SI'!F111="","",'DP_Instruction Factures SI'!F111)</f>
        <v/>
      </c>
      <c r="G111" s="211" t="str">
        <f>IF('DP_Instruction Factures SI'!G111="","",'DP_Instruction Factures SI'!G111)</f>
        <v/>
      </c>
      <c r="H111" s="212" t="str">
        <f>IF('DP_Instruction Factures SI'!H111="","",'DP_Instruction Factures SI'!H111)</f>
        <v/>
      </c>
      <c r="I111" s="213"/>
      <c r="J111" s="213"/>
      <c r="K111" s="214" t="str">
        <f>IF('DP_Instruction Factures SI'!J111="","",'DP_Instruction Factures SI'!J111)</f>
        <v/>
      </c>
      <c r="L111" s="214" t="str">
        <f>IF('DP_Instruction Factures SI'!K111="","",'DP_Instruction Factures SI'!K111)</f>
        <v/>
      </c>
      <c r="M111" s="215" t="str">
        <f>IF('DP_Instruction Factures SI'!L111="","",'DP_Instruction Factures SI'!L111)</f>
        <v/>
      </c>
      <c r="N111" s="213" t="str">
        <f>IF('DP_Instruction Factures SI'!M111="","",'DP_Instruction Factures SI'!M111)</f>
        <v/>
      </c>
      <c r="O111" s="213" t="str">
        <f>IF('DP_Instruction Factures SI'!N111="","",'DP_Instruction Factures SI'!N111)</f>
        <v/>
      </c>
      <c r="P111" s="213"/>
      <c r="Q111" s="215">
        <f t="shared" si="4"/>
        <v>0</v>
      </c>
      <c r="R111" s="58">
        <f t="shared" si="5"/>
        <v>0</v>
      </c>
      <c r="S111" s="58">
        <f t="shared" si="6"/>
        <v>0</v>
      </c>
    </row>
    <row r="112" spans="1:19" ht="20.100000000000001" customHeight="1" x14ac:dyDescent="0.25">
      <c r="A112" s="70">
        <v>106</v>
      </c>
      <c r="B112" s="210" t="str">
        <f>IF('DP_Instruction Factures SI'!B112="","",'DP_Instruction Factures SI'!B112)</f>
        <v/>
      </c>
      <c r="C112" s="210" t="str">
        <f>IF('DP_Instruction Factures SI'!C112="","",'DP_Instruction Factures SI'!C112)</f>
        <v/>
      </c>
      <c r="D112" s="210" t="str">
        <f>IF('DP_Instruction Factures SI'!D112="","",'DP_Instruction Factures SI'!D112)</f>
        <v/>
      </c>
      <c r="E112" s="210" t="str">
        <f>IF('DP_Instruction Factures SI'!E112="","",'DP_Instruction Factures SI'!E112)</f>
        <v/>
      </c>
      <c r="F112" s="211" t="str">
        <f>IF('DP_Instruction Factures SI'!F112="","",'DP_Instruction Factures SI'!F112)</f>
        <v/>
      </c>
      <c r="G112" s="211" t="str">
        <f>IF('DP_Instruction Factures SI'!G112="","",'DP_Instruction Factures SI'!G112)</f>
        <v/>
      </c>
      <c r="H112" s="212" t="str">
        <f>IF('DP_Instruction Factures SI'!H112="","",'DP_Instruction Factures SI'!H112)</f>
        <v/>
      </c>
      <c r="I112" s="213"/>
      <c r="J112" s="213"/>
      <c r="K112" s="214" t="str">
        <f>IF('DP_Instruction Factures SI'!J112="","",'DP_Instruction Factures SI'!J112)</f>
        <v/>
      </c>
      <c r="L112" s="214" t="str">
        <f>IF('DP_Instruction Factures SI'!K112="","",'DP_Instruction Factures SI'!K112)</f>
        <v/>
      </c>
      <c r="M112" s="215" t="str">
        <f>IF('DP_Instruction Factures SI'!L112="","",'DP_Instruction Factures SI'!L112)</f>
        <v/>
      </c>
      <c r="N112" s="213" t="str">
        <f>IF('DP_Instruction Factures SI'!M112="","",'DP_Instruction Factures SI'!M112)</f>
        <v/>
      </c>
      <c r="O112" s="213" t="str">
        <f>IF('DP_Instruction Factures SI'!N112="","",'DP_Instruction Factures SI'!N112)</f>
        <v/>
      </c>
      <c r="P112" s="213"/>
      <c r="Q112" s="215">
        <f t="shared" si="4"/>
        <v>0</v>
      </c>
      <c r="R112" s="58">
        <f t="shared" si="5"/>
        <v>0</v>
      </c>
      <c r="S112" s="58">
        <f t="shared" si="6"/>
        <v>0</v>
      </c>
    </row>
    <row r="113" spans="1:19" ht="20.100000000000001" customHeight="1" x14ac:dyDescent="0.25">
      <c r="A113" s="70">
        <v>107</v>
      </c>
      <c r="B113" s="210" t="str">
        <f>IF('DP_Instruction Factures SI'!B113="","",'DP_Instruction Factures SI'!B113)</f>
        <v/>
      </c>
      <c r="C113" s="210" t="str">
        <f>IF('DP_Instruction Factures SI'!C113="","",'DP_Instruction Factures SI'!C113)</f>
        <v/>
      </c>
      <c r="D113" s="210" t="str">
        <f>IF('DP_Instruction Factures SI'!D113="","",'DP_Instruction Factures SI'!D113)</f>
        <v/>
      </c>
      <c r="E113" s="210" t="str">
        <f>IF('DP_Instruction Factures SI'!E113="","",'DP_Instruction Factures SI'!E113)</f>
        <v/>
      </c>
      <c r="F113" s="211" t="str">
        <f>IF('DP_Instruction Factures SI'!F113="","",'DP_Instruction Factures SI'!F113)</f>
        <v/>
      </c>
      <c r="G113" s="211" t="str">
        <f>IF('DP_Instruction Factures SI'!G113="","",'DP_Instruction Factures SI'!G113)</f>
        <v/>
      </c>
      <c r="H113" s="212" t="str">
        <f>IF('DP_Instruction Factures SI'!H113="","",'DP_Instruction Factures SI'!H113)</f>
        <v/>
      </c>
      <c r="I113" s="213"/>
      <c r="J113" s="213"/>
      <c r="K113" s="214" t="str">
        <f>IF('DP_Instruction Factures SI'!J113="","",'DP_Instruction Factures SI'!J113)</f>
        <v/>
      </c>
      <c r="L113" s="214" t="str">
        <f>IF('DP_Instruction Factures SI'!K113="","",'DP_Instruction Factures SI'!K113)</f>
        <v/>
      </c>
      <c r="M113" s="215" t="str">
        <f>IF('DP_Instruction Factures SI'!L113="","",'DP_Instruction Factures SI'!L113)</f>
        <v/>
      </c>
      <c r="N113" s="213" t="str">
        <f>IF('DP_Instruction Factures SI'!M113="","",'DP_Instruction Factures SI'!M113)</f>
        <v/>
      </c>
      <c r="O113" s="213" t="str">
        <f>IF('DP_Instruction Factures SI'!N113="","",'DP_Instruction Factures SI'!N113)</f>
        <v/>
      </c>
      <c r="P113" s="213"/>
      <c r="Q113" s="215">
        <f t="shared" si="4"/>
        <v>0</v>
      </c>
      <c r="R113" s="58">
        <f t="shared" si="5"/>
        <v>0</v>
      </c>
      <c r="S113" s="58">
        <f t="shared" si="6"/>
        <v>0</v>
      </c>
    </row>
    <row r="114" spans="1:19" ht="20.100000000000001" customHeight="1" x14ac:dyDescent="0.25">
      <c r="A114" s="70">
        <v>108</v>
      </c>
      <c r="B114" s="210" t="str">
        <f>IF('DP_Instruction Factures SI'!B114="","",'DP_Instruction Factures SI'!B114)</f>
        <v/>
      </c>
      <c r="C114" s="210" t="str">
        <f>IF('DP_Instruction Factures SI'!C114="","",'DP_Instruction Factures SI'!C114)</f>
        <v/>
      </c>
      <c r="D114" s="210" t="str">
        <f>IF('DP_Instruction Factures SI'!D114="","",'DP_Instruction Factures SI'!D114)</f>
        <v/>
      </c>
      <c r="E114" s="210" t="str">
        <f>IF('DP_Instruction Factures SI'!E114="","",'DP_Instruction Factures SI'!E114)</f>
        <v/>
      </c>
      <c r="F114" s="211" t="str">
        <f>IF('DP_Instruction Factures SI'!F114="","",'DP_Instruction Factures SI'!F114)</f>
        <v/>
      </c>
      <c r="G114" s="211" t="str">
        <f>IF('DP_Instruction Factures SI'!G114="","",'DP_Instruction Factures SI'!G114)</f>
        <v/>
      </c>
      <c r="H114" s="212" t="str">
        <f>IF('DP_Instruction Factures SI'!H114="","",'DP_Instruction Factures SI'!H114)</f>
        <v/>
      </c>
      <c r="I114" s="213"/>
      <c r="J114" s="213"/>
      <c r="K114" s="214" t="str">
        <f>IF('DP_Instruction Factures SI'!J114="","",'DP_Instruction Factures SI'!J114)</f>
        <v/>
      </c>
      <c r="L114" s="214" t="str">
        <f>IF('DP_Instruction Factures SI'!K114="","",'DP_Instruction Factures SI'!K114)</f>
        <v/>
      </c>
      <c r="M114" s="215" t="str">
        <f>IF('DP_Instruction Factures SI'!L114="","",'DP_Instruction Factures SI'!L114)</f>
        <v/>
      </c>
      <c r="N114" s="213" t="str">
        <f>IF('DP_Instruction Factures SI'!M114="","",'DP_Instruction Factures SI'!M114)</f>
        <v/>
      </c>
      <c r="O114" s="213" t="str">
        <f>IF('DP_Instruction Factures SI'!N114="","",'DP_Instruction Factures SI'!N114)</f>
        <v/>
      </c>
      <c r="P114" s="213"/>
      <c r="Q114" s="215">
        <f t="shared" si="4"/>
        <v>0</v>
      </c>
      <c r="R114" s="58">
        <f t="shared" si="5"/>
        <v>0</v>
      </c>
      <c r="S114" s="58">
        <f t="shared" si="6"/>
        <v>0</v>
      </c>
    </row>
    <row r="115" spans="1:19" ht="20.100000000000001" customHeight="1" x14ac:dyDescent="0.25">
      <c r="A115" s="70">
        <v>109</v>
      </c>
      <c r="B115" s="210" t="str">
        <f>IF('DP_Instruction Factures SI'!B115="","",'DP_Instruction Factures SI'!B115)</f>
        <v/>
      </c>
      <c r="C115" s="210" t="str">
        <f>IF('DP_Instruction Factures SI'!C115="","",'DP_Instruction Factures SI'!C115)</f>
        <v/>
      </c>
      <c r="D115" s="210" t="str">
        <f>IF('DP_Instruction Factures SI'!D115="","",'DP_Instruction Factures SI'!D115)</f>
        <v/>
      </c>
      <c r="E115" s="210" t="str">
        <f>IF('DP_Instruction Factures SI'!E115="","",'DP_Instruction Factures SI'!E115)</f>
        <v/>
      </c>
      <c r="F115" s="211" t="str">
        <f>IF('DP_Instruction Factures SI'!F115="","",'DP_Instruction Factures SI'!F115)</f>
        <v/>
      </c>
      <c r="G115" s="211" t="str">
        <f>IF('DP_Instruction Factures SI'!G115="","",'DP_Instruction Factures SI'!G115)</f>
        <v/>
      </c>
      <c r="H115" s="212" t="str">
        <f>IF('DP_Instruction Factures SI'!H115="","",'DP_Instruction Factures SI'!H115)</f>
        <v/>
      </c>
      <c r="I115" s="213"/>
      <c r="J115" s="213"/>
      <c r="K115" s="214" t="str">
        <f>IF('DP_Instruction Factures SI'!J115="","",'DP_Instruction Factures SI'!J115)</f>
        <v/>
      </c>
      <c r="L115" s="214" t="str">
        <f>IF('DP_Instruction Factures SI'!K115="","",'DP_Instruction Factures SI'!K115)</f>
        <v/>
      </c>
      <c r="M115" s="215" t="str">
        <f>IF('DP_Instruction Factures SI'!L115="","",'DP_Instruction Factures SI'!L115)</f>
        <v/>
      </c>
      <c r="N115" s="213" t="str">
        <f>IF('DP_Instruction Factures SI'!M115="","",'DP_Instruction Factures SI'!M115)</f>
        <v/>
      </c>
      <c r="O115" s="213" t="str">
        <f>IF('DP_Instruction Factures SI'!N115="","",'DP_Instruction Factures SI'!N115)</f>
        <v/>
      </c>
      <c r="P115" s="213"/>
      <c r="Q115" s="215">
        <f t="shared" si="4"/>
        <v>0</v>
      </c>
      <c r="R115" s="58">
        <f t="shared" si="5"/>
        <v>0</v>
      </c>
      <c r="S115" s="58">
        <f t="shared" si="6"/>
        <v>0</v>
      </c>
    </row>
    <row r="116" spans="1:19" ht="20.100000000000001" customHeight="1" x14ac:dyDescent="0.25">
      <c r="A116" s="70">
        <v>110</v>
      </c>
      <c r="B116" s="210" t="str">
        <f>IF('DP_Instruction Factures SI'!B116="","",'DP_Instruction Factures SI'!B116)</f>
        <v/>
      </c>
      <c r="C116" s="210" t="str">
        <f>IF('DP_Instruction Factures SI'!C116="","",'DP_Instruction Factures SI'!C116)</f>
        <v/>
      </c>
      <c r="D116" s="210" t="str">
        <f>IF('DP_Instruction Factures SI'!D116="","",'DP_Instruction Factures SI'!D116)</f>
        <v/>
      </c>
      <c r="E116" s="210" t="str">
        <f>IF('DP_Instruction Factures SI'!E116="","",'DP_Instruction Factures SI'!E116)</f>
        <v/>
      </c>
      <c r="F116" s="211" t="str">
        <f>IF('DP_Instruction Factures SI'!F116="","",'DP_Instruction Factures SI'!F116)</f>
        <v/>
      </c>
      <c r="G116" s="211" t="str">
        <f>IF('DP_Instruction Factures SI'!G116="","",'DP_Instruction Factures SI'!G116)</f>
        <v/>
      </c>
      <c r="H116" s="212" t="str">
        <f>IF('DP_Instruction Factures SI'!H116="","",'DP_Instruction Factures SI'!H116)</f>
        <v/>
      </c>
      <c r="I116" s="213"/>
      <c r="J116" s="213"/>
      <c r="K116" s="214" t="str">
        <f>IF('DP_Instruction Factures SI'!J116="","",'DP_Instruction Factures SI'!J116)</f>
        <v/>
      </c>
      <c r="L116" s="214" t="str">
        <f>IF('DP_Instruction Factures SI'!K116="","",'DP_Instruction Factures SI'!K116)</f>
        <v/>
      </c>
      <c r="M116" s="215" t="str">
        <f>IF('DP_Instruction Factures SI'!L116="","",'DP_Instruction Factures SI'!L116)</f>
        <v/>
      </c>
      <c r="N116" s="213" t="str">
        <f>IF('DP_Instruction Factures SI'!M116="","",'DP_Instruction Factures SI'!M116)</f>
        <v/>
      </c>
      <c r="O116" s="213" t="str">
        <f>IF('DP_Instruction Factures SI'!N116="","",'DP_Instruction Factures SI'!N116)</f>
        <v/>
      </c>
      <c r="P116" s="213"/>
      <c r="Q116" s="215">
        <f t="shared" si="4"/>
        <v>0</v>
      </c>
      <c r="R116" s="58">
        <f t="shared" si="5"/>
        <v>0</v>
      </c>
      <c r="S116" s="58">
        <f t="shared" si="6"/>
        <v>0</v>
      </c>
    </row>
    <row r="117" spans="1:19" ht="20.100000000000001" customHeight="1" x14ac:dyDescent="0.25">
      <c r="A117" s="70">
        <v>111</v>
      </c>
      <c r="B117" s="210" t="str">
        <f>IF('DP_Instruction Factures SI'!B117="","",'DP_Instruction Factures SI'!B117)</f>
        <v/>
      </c>
      <c r="C117" s="210" t="str">
        <f>IF('DP_Instruction Factures SI'!C117="","",'DP_Instruction Factures SI'!C117)</f>
        <v/>
      </c>
      <c r="D117" s="210" t="str">
        <f>IF('DP_Instruction Factures SI'!D117="","",'DP_Instruction Factures SI'!D117)</f>
        <v/>
      </c>
      <c r="E117" s="210" t="str">
        <f>IF('DP_Instruction Factures SI'!E117="","",'DP_Instruction Factures SI'!E117)</f>
        <v/>
      </c>
      <c r="F117" s="211" t="str">
        <f>IF('DP_Instruction Factures SI'!F117="","",'DP_Instruction Factures SI'!F117)</f>
        <v/>
      </c>
      <c r="G117" s="211" t="str">
        <f>IF('DP_Instruction Factures SI'!G117="","",'DP_Instruction Factures SI'!G117)</f>
        <v/>
      </c>
      <c r="H117" s="212" t="str">
        <f>IF('DP_Instruction Factures SI'!H117="","",'DP_Instruction Factures SI'!H117)</f>
        <v/>
      </c>
      <c r="I117" s="213"/>
      <c r="J117" s="213"/>
      <c r="K117" s="214" t="str">
        <f>IF('DP_Instruction Factures SI'!J117="","",'DP_Instruction Factures SI'!J117)</f>
        <v/>
      </c>
      <c r="L117" s="214" t="str">
        <f>IF('DP_Instruction Factures SI'!K117="","",'DP_Instruction Factures SI'!K117)</f>
        <v/>
      </c>
      <c r="M117" s="215" t="str">
        <f>IF('DP_Instruction Factures SI'!L117="","",'DP_Instruction Factures SI'!L117)</f>
        <v/>
      </c>
      <c r="N117" s="213" t="str">
        <f>IF('DP_Instruction Factures SI'!M117="","",'DP_Instruction Factures SI'!M117)</f>
        <v/>
      </c>
      <c r="O117" s="213" t="str">
        <f>IF('DP_Instruction Factures SI'!N117="","",'DP_Instruction Factures SI'!N117)</f>
        <v/>
      </c>
      <c r="P117" s="213"/>
      <c r="Q117" s="215">
        <f t="shared" si="4"/>
        <v>0</v>
      </c>
      <c r="R117" s="58">
        <f t="shared" si="5"/>
        <v>0</v>
      </c>
      <c r="S117" s="58">
        <f t="shared" si="6"/>
        <v>0</v>
      </c>
    </row>
    <row r="118" spans="1:19" ht="20.100000000000001" customHeight="1" x14ac:dyDescent="0.25">
      <c r="A118" s="70">
        <v>112</v>
      </c>
      <c r="B118" s="210" t="str">
        <f>IF('DP_Instruction Factures SI'!B118="","",'DP_Instruction Factures SI'!B118)</f>
        <v/>
      </c>
      <c r="C118" s="210" t="str">
        <f>IF('DP_Instruction Factures SI'!C118="","",'DP_Instruction Factures SI'!C118)</f>
        <v/>
      </c>
      <c r="D118" s="210" t="str">
        <f>IF('DP_Instruction Factures SI'!D118="","",'DP_Instruction Factures SI'!D118)</f>
        <v/>
      </c>
      <c r="E118" s="210" t="str">
        <f>IF('DP_Instruction Factures SI'!E118="","",'DP_Instruction Factures SI'!E118)</f>
        <v/>
      </c>
      <c r="F118" s="211" t="str">
        <f>IF('DP_Instruction Factures SI'!F118="","",'DP_Instruction Factures SI'!F118)</f>
        <v/>
      </c>
      <c r="G118" s="211" t="str">
        <f>IF('DP_Instruction Factures SI'!G118="","",'DP_Instruction Factures SI'!G118)</f>
        <v/>
      </c>
      <c r="H118" s="212" t="str">
        <f>IF('DP_Instruction Factures SI'!H118="","",'DP_Instruction Factures SI'!H118)</f>
        <v/>
      </c>
      <c r="I118" s="213"/>
      <c r="J118" s="213"/>
      <c r="K118" s="214" t="str">
        <f>IF('DP_Instruction Factures SI'!J118="","",'DP_Instruction Factures SI'!J118)</f>
        <v/>
      </c>
      <c r="L118" s="214" t="str">
        <f>IF('DP_Instruction Factures SI'!K118="","",'DP_Instruction Factures SI'!K118)</f>
        <v/>
      </c>
      <c r="M118" s="215" t="str">
        <f>IF('DP_Instruction Factures SI'!L118="","",'DP_Instruction Factures SI'!L118)</f>
        <v/>
      </c>
      <c r="N118" s="213" t="str">
        <f>IF('DP_Instruction Factures SI'!M118="","",'DP_Instruction Factures SI'!M118)</f>
        <v/>
      </c>
      <c r="O118" s="213" t="str">
        <f>IF('DP_Instruction Factures SI'!N118="","",'DP_Instruction Factures SI'!N118)</f>
        <v/>
      </c>
      <c r="P118" s="213"/>
      <c r="Q118" s="215">
        <f t="shared" si="4"/>
        <v>0</v>
      </c>
      <c r="R118" s="58">
        <f t="shared" si="5"/>
        <v>0</v>
      </c>
      <c r="S118" s="58">
        <f t="shared" si="6"/>
        <v>0</v>
      </c>
    </row>
    <row r="119" spans="1:19" ht="20.100000000000001" customHeight="1" x14ac:dyDescent="0.25">
      <c r="A119" s="70">
        <v>113</v>
      </c>
      <c r="B119" s="210" t="str">
        <f>IF('DP_Instruction Factures SI'!B119="","",'DP_Instruction Factures SI'!B119)</f>
        <v/>
      </c>
      <c r="C119" s="210" t="str">
        <f>IF('DP_Instruction Factures SI'!C119="","",'DP_Instruction Factures SI'!C119)</f>
        <v/>
      </c>
      <c r="D119" s="210" t="str">
        <f>IF('DP_Instruction Factures SI'!D119="","",'DP_Instruction Factures SI'!D119)</f>
        <v/>
      </c>
      <c r="E119" s="210" t="str">
        <f>IF('DP_Instruction Factures SI'!E119="","",'DP_Instruction Factures SI'!E119)</f>
        <v/>
      </c>
      <c r="F119" s="211" t="str">
        <f>IF('DP_Instruction Factures SI'!F119="","",'DP_Instruction Factures SI'!F119)</f>
        <v/>
      </c>
      <c r="G119" s="211" t="str">
        <f>IF('DP_Instruction Factures SI'!G119="","",'DP_Instruction Factures SI'!G119)</f>
        <v/>
      </c>
      <c r="H119" s="212" t="str">
        <f>IF('DP_Instruction Factures SI'!H119="","",'DP_Instruction Factures SI'!H119)</f>
        <v/>
      </c>
      <c r="I119" s="213"/>
      <c r="J119" s="213"/>
      <c r="K119" s="214" t="str">
        <f>IF('DP_Instruction Factures SI'!J119="","",'DP_Instruction Factures SI'!J119)</f>
        <v/>
      </c>
      <c r="L119" s="214" t="str">
        <f>IF('DP_Instruction Factures SI'!K119="","",'DP_Instruction Factures SI'!K119)</f>
        <v/>
      </c>
      <c r="M119" s="215" t="str">
        <f>IF('DP_Instruction Factures SI'!L119="","",'DP_Instruction Factures SI'!L119)</f>
        <v/>
      </c>
      <c r="N119" s="213" t="str">
        <f>IF('DP_Instruction Factures SI'!M119="","",'DP_Instruction Factures SI'!M119)</f>
        <v/>
      </c>
      <c r="O119" s="213" t="str">
        <f>IF('DP_Instruction Factures SI'!N119="","",'DP_Instruction Factures SI'!N119)</f>
        <v/>
      </c>
      <c r="P119" s="213"/>
      <c r="Q119" s="215">
        <f t="shared" si="4"/>
        <v>0</v>
      </c>
      <c r="R119" s="58">
        <f t="shared" si="5"/>
        <v>0</v>
      </c>
      <c r="S119" s="58">
        <f t="shared" si="6"/>
        <v>0</v>
      </c>
    </row>
    <row r="120" spans="1:19" ht="20.100000000000001" customHeight="1" x14ac:dyDescent="0.25">
      <c r="A120" s="70">
        <v>114</v>
      </c>
      <c r="B120" s="210" t="str">
        <f>IF('DP_Instruction Factures SI'!B120="","",'DP_Instruction Factures SI'!B120)</f>
        <v/>
      </c>
      <c r="C120" s="210" t="str">
        <f>IF('DP_Instruction Factures SI'!C120="","",'DP_Instruction Factures SI'!C120)</f>
        <v/>
      </c>
      <c r="D120" s="210" t="str">
        <f>IF('DP_Instruction Factures SI'!D120="","",'DP_Instruction Factures SI'!D120)</f>
        <v/>
      </c>
      <c r="E120" s="210" t="str">
        <f>IF('DP_Instruction Factures SI'!E120="","",'DP_Instruction Factures SI'!E120)</f>
        <v/>
      </c>
      <c r="F120" s="211" t="str">
        <f>IF('DP_Instruction Factures SI'!F120="","",'DP_Instruction Factures SI'!F120)</f>
        <v/>
      </c>
      <c r="G120" s="211" t="str">
        <f>IF('DP_Instruction Factures SI'!G120="","",'DP_Instruction Factures SI'!G120)</f>
        <v/>
      </c>
      <c r="H120" s="212" t="str">
        <f>IF('DP_Instruction Factures SI'!H120="","",'DP_Instruction Factures SI'!H120)</f>
        <v/>
      </c>
      <c r="I120" s="213"/>
      <c r="J120" s="213"/>
      <c r="K120" s="214" t="str">
        <f>IF('DP_Instruction Factures SI'!J120="","",'DP_Instruction Factures SI'!J120)</f>
        <v/>
      </c>
      <c r="L120" s="214" t="str">
        <f>IF('DP_Instruction Factures SI'!K120="","",'DP_Instruction Factures SI'!K120)</f>
        <v/>
      </c>
      <c r="M120" s="215" t="str">
        <f>IF('DP_Instruction Factures SI'!L120="","",'DP_Instruction Factures SI'!L120)</f>
        <v/>
      </c>
      <c r="N120" s="213" t="str">
        <f>IF('DP_Instruction Factures SI'!M120="","",'DP_Instruction Factures SI'!M120)</f>
        <v/>
      </c>
      <c r="O120" s="213" t="str">
        <f>IF('DP_Instruction Factures SI'!N120="","",'DP_Instruction Factures SI'!N120)</f>
        <v/>
      </c>
      <c r="P120" s="213"/>
      <c r="Q120" s="215">
        <f t="shared" si="4"/>
        <v>0</v>
      </c>
      <c r="R120" s="58">
        <f t="shared" si="5"/>
        <v>0</v>
      </c>
      <c r="S120" s="58">
        <f t="shared" si="6"/>
        <v>0</v>
      </c>
    </row>
    <row r="121" spans="1:19" ht="20.100000000000001" customHeight="1" x14ac:dyDescent="0.25">
      <c r="A121" s="70">
        <v>115</v>
      </c>
      <c r="B121" s="210" t="str">
        <f>IF('DP_Instruction Factures SI'!B121="","",'DP_Instruction Factures SI'!B121)</f>
        <v/>
      </c>
      <c r="C121" s="210" t="str">
        <f>IF('DP_Instruction Factures SI'!C121="","",'DP_Instruction Factures SI'!C121)</f>
        <v/>
      </c>
      <c r="D121" s="210" t="str">
        <f>IF('DP_Instruction Factures SI'!D121="","",'DP_Instruction Factures SI'!D121)</f>
        <v/>
      </c>
      <c r="E121" s="210" t="str">
        <f>IF('DP_Instruction Factures SI'!E121="","",'DP_Instruction Factures SI'!E121)</f>
        <v/>
      </c>
      <c r="F121" s="211" t="str">
        <f>IF('DP_Instruction Factures SI'!F121="","",'DP_Instruction Factures SI'!F121)</f>
        <v/>
      </c>
      <c r="G121" s="211" t="str">
        <f>IF('DP_Instruction Factures SI'!G121="","",'DP_Instruction Factures SI'!G121)</f>
        <v/>
      </c>
      <c r="H121" s="212" t="str">
        <f>IF('DP_Instruction Factures SI'!H121="","",'DP_Instruction Factures SI'!H121)</f>
        <v/>
      </c>
      <c r="I121" s="213"/>
      <c r="J121" s="213"/>
      <c r="K121" s="214" t="str">
        <f>IF('DP_Instruction Factures SI'!J121="","",'DP_Instruction Factures SI'!J121)</f>
        <v/>
      </c>
      <c r="L121" s="214" t="str">
        <f>IF('DP_Instruction Factures SI'!K121="","",'DP_Instruction Factures SI'!K121)</f>
        <v/>
      </c>
      <c r="M121" s="215" t="str">
        <f>IF('DP_Instruction Factures SI'!L121="","",'DP_Instruction Factures SI'!L121)</f>
        <v/>
      </c>
      <c r="N121" s="213" t="str">
        <f>IF('DP_Instruction Factures SI'!M121="","",'DP_Instruction Factures SI'!M121)</f>
        <v/>
      </c>
      <c r="O121" s="213" t="str">
        <f>IF('DP_Instruction Factures SI'!N121="","",'DP_Instruction Factures SI'!N121)</f>
        <v/>
      </c>
      <c r="P121" s="213"/>
      <c r="Q121" s="215">
        <f t="shared" si="4"/>
        <v>0</v>
      </c>
      <c r="R121" s="58">
        <f t="shared" si="5"/>
        <v>0</v>
      </c>
      <c r="S121" s="58">
        <f t="shared" si="6"/>
        <v>0</v>
      </c>
    </row>
    <row r="122" spans="1:19" ht="20.100000000000001" customHeight="1" x14ac:dyDescent="0.25">
      <c r="A122" s="70">
        <v>116</v>
      </c>
      <c r="B122" s="210" t="str">
        <f>IF('DP_Instruction Factures SI'!B122="","",'DP_Instruction Factures SI'!B122)</f>
        <v/>
      </c>
      <c r="C122" s="210" t="str">
        <f>IF('DP_Instruction Factures SI'!C122="","",'DP_Instruction Factures SI'!C122)</f>
        <v/>
      </c>
      <c r="D122" s="210" t="str">
        <f>IF('DP_Instruction Factures SI'!D122="","",'DP_Instruction Factures SI'!D122)</f>
        <v/>
      </c>
      <c r="E122" s="210" t="str">
        <f>IF('DP_Instruction Factures SI'!E122="","",'DP_Instruction Factures SI'!E122)</f>
        <v/>
      </c>
      <c r="F122" s="211" t="str">
        <f>IF('DP_Instruction Factures SI'!F122="","",'DP_Instruction Factures SI'!F122)</f>
        <v/>
      </c>
      <c r="G122" s="211" t="str">
        <f>IF('DP_Instruction Factures SI'!G122="","",'DP_Instruction Factures SI'!G122)</f>
        <v/>
      </c>
      <c r="H122" s="212" t="str">
        <f>IF('DP_Instruction Factures SI'!H122="","",'DP_Instruction Factures SI'!H122)</f>
        <v/>
      </c>
      <c r="I122" s="213"/>
      <c r="J122" s="213"/>
      <c r="K122" s="214" t="str">
        <f>IF('DP_Instruction Factures SI'!J122="","",'DP_Instruction Factures SI'!J122)</f>
        <v/>
      </c>
      <c r="L122" s="214" t="str">
        <f>IF('DP_Instruction Factures SI'!K122="","",'DP_Instruction Factures SI'!K122)</f>
        <v/>
      </c>
      <c r="M122" s="215" t="str">
        <f>IF('DP_Instruction Factures SI'!L122="","",'DP_Instruction Factures SI'!L122)</f>
        <v/>
      </c>
      <c r="N122" s="213" t="str">
        <f>IF('DP_Instruction Factures SI'!M122="","",'DP_Instruction Factures SI'!M122)</f>
        <v/>
      </c>
      <c r="O122" s="213" t="str">
        <f>IF('DP_Instruction Factures SI'!N122="","",'DP_Instruction Factures SI'!N122)</f>
        <v/>
      </c>
      <c r="P122" s="213"/>
      <c r="Q122" s="215">
        <f t="shared" si="4"/>
        <v>0</v>
      </c>
      <c r="R122" s="58">
        <f t="shared" si="5"/>
        <v>0</v>
      </c>
      <c r="S122" s="58">
        <f t="shared" si="6"/>
        <v>0</v>
      </c>
    </row>
    <row r="123" spans="1:19" ht="20.100000000000001" customHeight="1" x14ac:dyDescent="0.25">
      <c r="A123" s="70">
        <v>117</v>
      </c>
      <c r="B123" s="210" t="str">
        <f>IF('DP_Instruction Factures SI'!B123="","",'DP_Instruction Factures SI'!B123)</f>
        <v/>
      </c>
      <c r="C123" s="210" t="str">
        <f>IF('DP_Instruction Factures SI'!C123="","",'DP_Instruction Factures SI'!C123)</f>
        <v/>
      </c>
      <c r="D123" s="210" t="str">
        <f>IF('DP_Instruction Factures SI'!D123="","",'DP_Instruction Factures SI'!D123)</f>
        <v/>
      </c>
      <c r="E123" s="210" t="str">
        <f>IF('DP_Instruction Factures SI'!E123="","",'DP_Instruction Factures SI'!E123)</f>
        <v/>
      </c>
      <c r="F123" s="211" t="str">
        <f>IF('DP_Instruction Factures SI'!F123="","",'DP_Instruction Factures SI'!F123)</f>
        <v/>
      </c>
      <c r="G123" s="211" t="str">
        <f>IF('DP_Instruction Factures SI'!G123="","",'DP_Instruction Factures SI'!G123)</f>
        <v/>
      </c>
      <c r="H123" s="212" t="str">
        <f>IF('DP_Instruction Factures SI'!H123="","",'DP_Instruction Factures SI'!H123)</f>
        <v/>
      </c>
      <c r="I123" s="213"/>
      <c r="J123" s="213"/>
      <c r="K123" s="214" t="str">
        <f>IF('DP_Instruction Factures SI'!J123="","",'DP_Instruction Factures SI'!J123)</f>
        <v/>
      </c>
      <c r="L123" s="214" t="str">
        <f>IF('DP_Instruction Factures SI'!K123="","",'DP_Instruction Factures SI'!K123)</f>
        <v/>
      </c>
      <c r="M123" s="215" t="str">
        <f>IF('DP_Instruction Factures SI'!L123="","",'DP_Instruction Factures SI'!L123)</f>
        <v/>
      </c>
      <c r="N123" s="213" t="str">
        <f>IF('DP_Instruction Factures SI'!M123="","",'DP_Instruction Factures SI'!M123)</f>
        <v/>
      </c>
      <c r="O123" s="213" t="str">
        <f>IF('DP_Instruction Factures SI'!N123="","",'DP_Instruction Factures SI'!N123)</f>
        <v/>
      </c>
      <c r="P123" s="213"/>
      <c r="Q123" s="215">
        <f t="shared" si="4"/>
        <v>0</v>
      </c>
      <c r="R123" s="58">
        <f t="shared" si="5"/>
        <v>0</v>
      </c>
      <c r="S123" s="58">
        <f t="shared" si="6"/>
        <v>0</v>
      </c>
    </row>
    <row r="124" spans="1:19" ht="20.100000000000001" customHeight="1" x14ac:dyDescent="0.25">
      <c r="A124" s="70">
        <v>118</v>
      </c>
      <c r="B124" s="210" t="str">
        <f>IF('DP_Instruction Factures SI'!B124="","",'DP_Instruction Factures SI'!B124)</f>
        <v/>
      </c>
      <c r="C124" s="210" t="str">
        <f>IF('DP_Instruction Factures SI'!C124="","",'DP_Instruction Factures SI'!C124)</f>
        <v/>
      </c>
      <c r="D124" s="210" t="str">
        <f>IF('DP_Instruction Factures SI'!D124="","",'DP_Instruction Factures SI'!D124)</f>
        <v/>
      </c>
      <c r="E124" s="210" t="str">
        <f>IF('DP_Instruction Factures SI'!E124="","",'DP_Instruction Factures SI'!E124)</f>
        <v/>
      </c>
      <c r="F124" s="211" t="str">
        <f>IF('DP_Instruction Factures SI'!F124="","",'DP_Instruction Factures SI'!F124)</f>
        <v/>
      </c>
      <c r="G124" s="211" t="str">
        <f>IF('DP_Instruction Factures SI'!G124="","",'DP_Instruction Factures SI'!G124)</f>
        <v/>
      </c>
      <c r="H124" s="212" t="str">
        <f>IF('DP_Instruction Factures SI'!H124="","",'DP_Instruction Factures SI'!H124)</f>
        <v/>
      </c>
      <c r="I124" s="213"/>
      <c r="J124" s="213"/>
      <c r="K124" s="214" t="str">
        <f>IF('DP_Instruction Factures SI'!J124="","",'DP_Instruction Factures SI'!J124)</f>
        <v/>
      </c>
      <c r="L124" s="214" t="str">
        <f>IF('DP_Instruction Factures SI'!K124="","",'DP_Instruction Factures SI'!K124)</f>
        <v/>
      </c>
      <c r="M124" s="215" t="str">
        <f>IF('DP_Instruction Factures SI'!L124="","",'DP_Instruction Factures SI'!L124)</f>
        <v/>
      </c>
      <c r="N124" s="213" t="str">
        <f>IF('DP_Instruction Factures SI'!M124="","",'DP_Instruction Factures SI'!M124)</f>
        <v/>
      </c>
      <c r="O124" s="213" t="str">
        <f>IF('DP_Instruction Factures SI'!N124="","",'DP_Instruction Factures SI'!N124)</f>
        <v/>
      </c>
      <c r="P124" s="213"/>
      <c r="Q124" s="215">
        <f t="shared" si="4"/>
        <v>0</v>
      </c>
      <c r="R124" s="58">
        <f t="shared" si="5"/>
        <v>0</v>
      </c>
      <c r="S124" s="58">
        <f t="shared" si="6"/>
        <v>0</v>
      </c>
    </row>
    <row r="125" spans="1:19" ht="20.100000000000001" customHeight="1" x14ac:dyDescent="0.25">
      <c r="A125" s="70">
        <v>119</v>
      </c>
      <c r="B125" s="210" t="str">
        <f>IF('DP_Instruction Factures SI'!B125="","",'DP_Instruction Factures SI'!B125)</f>
        <v/>
      </c>
      <c r="C125" s="210" t="str">
        <f>IF('DP_Instruction Factures SI'!C125="","",'DP_Instruction Factures SI'!C125)</f>
        <v/>
      </c>
      <c r="D125" s="210" t="str">
        <f>IF('DP_Instruction Factures SI'!D125="","",'DP_Instruction Factures SI'!D125)</f>
        <v/>
      </c>
      <c r="E125" s="210" t="str">
        <f>IF('DP_Instruction Factures SI'!E125="","",'DP_Instruction Factures SI'!E125)</f>
        <v/>
      </c>
      <c r="F125" s="211" t="str">
        <f>IF('DP_Instruction Factures SI'!F125="","",'DP_Instruction Factures SI'!F125)</f>
        <v/>
      </c>
      <c r="G125" s="211" t="str">
        <f>IF('DP_Instruction Factures SI'!G125="","",'DP_Instruction Factures SI'!G125)</f>
        <v/>
      </c>
      <c r="H125" s="212" t="str">
        <f>IF('DP_Instruction Factures SI'!H125="","",'DP_Instruction Factures SI'!H125)</f>
        <v/>
      </c>
      <c r="I125" s="213"/>
      <c r="J125" s="213"/>
      <c r="K125" s="214" t="str">
        <f>IF('DP_Instruction Factures SI'!J125="","",'DP_Instruction Factures SI'!J125)</f>
        <v/>
      </c>
      <c r="L125" s="214" t="str">
        <f>IF('DP_Instruction Factures SI'!K125="","",'DP_Instruction Factures SI'!K125)</f>
        <v/>
      </c>
      <c r="M125" s="215" t="str">
        <f>IF('DP_Instruction Factures SI'!L125="","",'DP_Instruction Factures SI'!L125)</f>
        <v/>
      </c>
      <c r="N125" s="213" t="str">
        <f>IF('DP_Instruction Factures SI'!M125="","",'DP_Instruction Factures SI'!M125)</f>
        <v/>
      </c>
      <c r="O125" s="213" t="str">
        <f>IF('DP_Instruction Factures SI'!N125="","",'DP_Instruction Factures SI'!N125)</f>
        <v/>
      </c>
      <c r="P125" s="213"/>
      <c r="Q125" s="215">
        <f t="shared" si="4"/>
        <v>0</v>
      </c>
      <c r="R125" s="58">
        <f t="shared" si="5"/>
        <v>0</v>
      </c>
      <c r="S125" s="58">
        <f t="shared" si="6"/>
        <v>0</v>
      </c>
    </row>
    <row r="126" spans="1:19" ht="20.100000000000001" customHeight="1" x14ac:dyDescent="0.25">
      <c r="A126" s="70">
        <v>120</v>
      </c>
      <c r="B126" s="210" t="str">
        <f>IF('DP_Instruction Factures SI'!B126="","",'DP_Instruction Factures SI'!B126)</f>
        <v/>
      </c>
      <c r="C126" s="210" t="str">
        <f>IF('DP_Instruction Factures SI'!C126="","",'DP_Instruction Factures SI'!C126)</f>
        <v/>
      </c>
      <c r="D126" s="210" t="str">
        <f>IF('DP_Instruction Factures SI'!D126="","",'DP_Instruction Factures SI'!D126)</f>
        <v/>
      </c>
      <c r="E126" s="210" t="str">
        <f>IF('DP_Instruction Factures SI'!E126="","",'DP_Instruction Factures SI'!E126)</f>
        <v/>
      </c>
      <c r="F126" s="211" t="str">
        <f>IF('DP_Instruction Factures SI'!F126="","",'DP_Instruction Factures SI'!F126)</f>
        <v/>
      </c>
      <c r="G126" s="211" t="str">
        <f>IF('DP_Instruction Factures SI'!G126="","",'DP_Instruction Factures SI'!G126)</f>
        <v/>
      </c>
      <c r="H126" s="212" t="str">
        <f>IF('DP_Instruction Factures SI'!H126="","",'DP_Instruction Factures SI'!H126)</f>
        <v/>
      </c>
      <c r="I126" s="213"/>
      <c r="J126" s="213"/>
      <c r="K126" s="214" t="str">
        <f>IF('DP_Instruction Factures SI'!J126="","",'DP_Instruction Factures SI'!J126)</f>
        <v/>
      </c>
      <c r="L126" s="214" t="str">
        <f>IF('DP_Instruction Factures SI'!K126="","",'DP_Instruction Factures SI'!K126)</f>
        <v/>
      </c>
      <c r="M126" s="215" t="str">
        <f>IF('DP_Instruction Factures SI'!L126="","",'DP_Instruction Factures SI'!L126)</f>
        <v/>
      </c>
      <c r="N126" s="213" t="str">
        <f>IF('DP_Instruction Factures SI'!M126="","",'DP_Instruction Factures SI'!M126)</f>
        <v/>
      </c>
      <c r="O126" s="213" t="str">
        <f>IF('DP_Instruction Factures SI'!N126="","",'DP_Instruction Factures SI'!N126)</f>
        <v/>
      </c>
      <c r="P126" s="213"/>
      <c r="Q126" s="215">
        <f t="shared" si="4"/>
        <v>0</v>
      </c>
      <c r="R126" s="58">
        <f t="shared" si="5"/>
        <v>0</v>
      </c>
      <c r="S126" s="58">
        <f t="shared" si="6"/>
        <v>0</v>
      </c>
    </row>
    <row r="127" spans="1:19" ht="20.100000000000001" customHeight="1" x14ac:dyDescent="0.25">
      <c r="A127" s="70">
        <v>121</v>
      </c>
      <c r="B127" s="210" t="str">
        <f>IF('DP_Instruction Factures SI'!B127="","",'DP_Instruction Factures SI'!B127)</f>
        <v/>
      </c>
      <c r="C127" s="210" t="str">
        <f>IF('DP_Instruction Factures SI'!C127="","",'DP_Instruction Factures SI'!C127)</f>
        <v/>
      </c>
      <c r="D127" s="210" t="str">
        <f>IF('DP_Instruction Factures SI'!D127="","",'DP_Instruction Factures SI'!D127)</f>
        <v/>
      </c>
      <c r="E127" s="210" t="str">
        <f>IF('DP_Instruction Factures SI'!E127="","",'DP_Instruction Factures SI'!E127)</f>
        <v/>
      </c>
      <c r="F127" s="211" t="str">
        <f>IF('DP_Instruction Factures SI'!F127="","",'DP_Instruction Factures SI'!F127)</f>
        <v/>
      </c>
      <c r="G127" s="211" t="str">
        <f>IF('DP_Instruction Factures SI'!G127="","",'DP_Instruction Factures SI'!G127)</f>
        <v/>
      </c>
      <c r="H127" s="212" t="str">
        <f>IF('DP_Instruction Factures SI'!H127="","",'DP_Instruction Factures SI'!H127)</f>
        <v/>
      </c>
      <c r="I127" s="213"/>
      <c r="J127" s="213"/>
      <c r="K127" s="214" t="str">
        <f>IF('DP_Instruction Factures SI'!J127="","",'DP_Instruction Factures SI'!J127)</f>
        <v/>
      </c>
      <c r="L127" s="214" t="str">
        <f>IF('DP_Instruction Factures SI'!K127="","",'DP_Instruction Factures SI'!K127)</f>
        <v/>
      </c>
      <c r="M127" s="215" t="str">
        <f>IF('DP_Instruction Factures SI'!L127="","",'DP_Instruction Factures SI'!L127)</f>
        <v/>
      </c>
      <c r="N127" s="213" t="str">
        <f>IF('DP_Instruction Factures SI'!M127="","",'DP_Instruction Factures SI'!M127)</f>
        <v/>
      </c>
      <c r="O127" s="213" t="str">
        <f>IF('DP_Instruction Factures SI'!N127="","",'DP_Instruction Factures SI'!N127)</f>
        <v/>
      </c>
      <c r="P127" s="213"/>
      <c r="Q127" s="215">
        <f t="shared" si="4"/>
        <v>0</v>
      </c>
      <c r="R127" s="58">
        <f t="shared" si="5"/>
        <v>0</v>
      </c>
      <c r="S127" s="58">
        <f t="shared" si="6"/>
        <v>0</v>
      </c>
    </row>
    <row r="128" spans="1:19" ht="20.100000000000001" customHeight="1" x14ac:dyDescent="0.25">
      <c r="A128" s="70">
        <v>122</v>
      </c>
      <c r="B128" s="210" t="str">
        <f>IF('DP_Instruction Factures SI'!B128="","",'DP_Instruction Factures SI'!B128)</f>
        <v/>
      </c>
      <c r="C128" s="210" t="str">
        <f>IF('DP_Instruction Factures SI'!C128="","",'DP_Instruction Factures SI'!C128)</f>
        <v/>
      </c>
      <c r="D128" s="210" t="str">
        <f>IF('DP_Instruction Factures SI'!D128="","",'DP_Instruction Factures SI'!D128)</f>
        <v/>
      </c>
      <c r="E128" s="210" t="str">
        <f>IF('DP_Instruction Factures SI'!E128="","",'DP_Instruction Factures SI'!E128)</f>
        <v/>
      </c>
      <c r="F128" s="211" t="str">
        <f>IF('DP_Instruction Factures SI'!F128="","",'DP_Instruction Factures SI'!F128)</f>
        <v/>
      </c>
      <c r="G128" s="211" t="str">
        <f>IF('DP_Instruction Factures SI'!G128="","",'DP_Instruction Factures SI'!G128)</f>
        <v/>
      </c>
      <c r="H128" s="212" t="str">
        <f>IF('DP_Instruction Factures SI'!H128="","",'DP_Instruction Factures SI'!H128)</f>
        <v/>
      </c>
      <c r="I128" s="213"/>
      <c r="J128" s="213"/>
      <c r="K128" s="214" t="str">
        <f>IF('DP_Instruction Factures SI'!J128="","",'DP_Instruction Factures SI'!J128)</f>
        <v/>
      </c>
      <c r="L128" s="214" t="str">
        <f>IF('DP_Instruction Factures SI'!K128="","",'DP_Instruction Factures SI'!K128)</f>
        <v/>
      </c>
      <c r="M128" s="215" t="str">
        <f>IF('DP_Instruction Factures SI'!L128="","",'DP_Instruction Factures SI'!L128)</f>
        <v/>
      </c>
      <c r="N128" s="213" t="str">
        <f>IF('DP_Instruction Factures SI'!M128="","",'DP_Instruction Factures SI'!M128)</f>
        <v/>
      </c>
      <c r="O128" s="213" t="str">
        <f>IF('DP_Instruction Factures SI'!N128="","",'DP_Instruction Factures SI'!N128)</f>
        <v/>
      </c>
      <c r="P128" s="213"/>
      <c r="Q128" s="215">
        <f t="shared" si="4"/>
        <v>0</v>
      </c>
      <c r="R128" s="58">
        <f t="shared" si="5"/>
        <v>0</v>
      </c>
      <c r="S128" s="58">
        <f t="shared" si="6"/>
        <v>0</v>
      </c>
    </row>
    <row r="129" spans="1:19" ht="20.100000000000001" customHeight="1" x14ac:dyDescent="0.25">
      <c r="A129" s="70">
        <v>123</v>
      </c>
      <c r="B129" s="210" t="str">
        <f>IF('DP_Instruction Factures SI'!B129="","",'DP_Instruction Factures SI'!B129)</f>
        <v/>
      </c>
      <c r="C129" s="210" t="str">
        <f>IF('DP_Instruction Factures SI'!C129="","",'DP_Instruction Factures SI'!C129)</f>
        <v/>
      </c>
      <c r="D129" s="210" t="str">
        <f>IF('DP_Instruction Factures SI'!D129="","",'DP_Instruction Factures SI'!D129)</f>
        <v/>
      </c>
      <c r="E129" s="210" t="str">
        <f>IF('DP_Instruction Factures SI'!E129="","",'DP_Instruction Factures SI'!E129)</f>
        <v/>
      </c>
      <c r="F129" s="211" t="str">
        <f>IF('DP_Instruction Factures SI'!F129="","",'DP_Instruction Factures SI'!F129)</f>
        <v/>
      </c>
      <c r="G129" s="211" t="str">
        <f>IF('DP_Instruction Factures SI'!G129="","",'DP_Instruction Factures SI'!G129)</f>
        <v/>
      </c>
      <c r="H129" s="212" t="str">
        <f>IF('DP_Instruction Factures SI'!H129="","",'DP_Instruction Factures SI'!H129)</f>
        <v/>
      </c>
      <c r="I129" s="213"/>
      <c r="J129" s="213"/>
      <c r="K129" s="214" t="str">
        <f>IF('DP_Instruction Factures SI'!J129="","",'DP_Instruction Factures SI'!J129)</f>
        <v/>
      </c>
      <c r="L129" s="214" t="str">
        <f>IF('DP_Instruction Factures SI'!K129="","",'DP_Instruction Factures SI'!K129)</f>
        <v/>
      </c>
      <c r="M129" s="215" t="str">
        <f>IF('DP_Instruction Factures SI'!L129="","",'DP_Instruction Factures SI'!L129)</f>
        <v/>
      </c>
      <c r="N129" s="213" t="str">
        <f>IF('DP_Instruction Factures SI'!M129="","",'DP_Instruction Factures SI'!M129)</f>
        <v/>
      </c>
      <c r="O129" s="213" t="str">
        <f>IF('DP_Instruction Factures SI'!N129="","",'DP_Instruction Factures SI'!N129)</f>
        <v/>
      </c>
      <c r="P129" s="213"/>
      <c r="Q129" s="215">
        <f t="shared" si="4"/>
        <v>0</v>
      </c>
      <c r="R129" s="58">
        <f t="shared" si="5"/>
        <v>0</v>
      </c>
      <c r="S129" s="58">
        <f t="shared" si="6"/>
        <v>0</v>
      </c>
    </row>
    <row r="130" spans="1:19" ht="20.100000000000001" customHeight="1" x14ac:dyDescent="0.25">
      <c r="A130" s="70">
        <v>124</v>
      </c>
      <c r="B130" s="210" t="str">
        <f>IF('DP_Instruction Factures SI'!B130="","",'DP_Instruction Factures SI'!B130)</f>
        <v/>
      </c>
      <c r="C130" s="210" t="str">
        <f>IF('DP_Instruction Factures SI'!C130="","",'DP_Instruction Factures SI'!C130)</f>
        <v/>
      </c>
      <c r="D130" s="210" t="str">
        <f>IF('DP_Instruction Factures SI'!D130="","",'DP_Instruction Factures SI'!D130)</f>
        <v/>
      </c>
      <c r="E130" s="210" t="str">
        <f>IF('DP_Instruction Factures SI'!E130="","",'DP_Instruction Factures SI'!E130)</f>
        <v/>
      </c>
      <c r="F130" s="211" t="str">
        <f>IF('DP_Instruction Factures SI'!F130="","",'DP_Instruction Factures SI'!F130)</f>
        <v/>
      </c>
      <c r="G130" s="211" t="str">
        <f>IF('DP_Instruction Factures SI'!G130="","",'DP_Instruction Factures SI'!G130)</f>
        <v/>
      </c>
      <c r="H130" s="212" t="str">
        <f>IF('DP_Instruction Factures SI'!H130="","",'DP_Instruction Factures SI'!H130)</f>
        <v/>
      </c>
      <c r="I130" s="213"/>
      <c r="J130" s="213"/>
      <c r="K130" s="214" t="str">
        <f>IF('DP_Instruction Factures SI'!J130="","",'DP_Instruction Factures SI'!J130)</f>
        <v/>
      </c>
      <c r="L130" s="214" t="str">
        <f>IF('DP_Instruction Factures SI'!K130="","",'DP_Instruction Factures SI'!K130)</f>
        <v/>
      </c>
      <c r="M130" s="215" t="str">
        <f>IF('DP_Instruction Factures SI'!L130="","",'DP_Instruction Factures SI'!L130)</f>
        <v/>
      </c>
      <c r="N130" s="213" t="str">
        <f>IF('DP_Instruction Factures SI'!M130="","",'DP_Instruction Factures SI'!M130)</f>
        <v/>
      </c>
      <c r="O130" s="213" t="str">
        <f>IF('DP_Instruction Factures SI'!N130="","",'DP_Instruction Factures SI'!N130)</f>
        <v/>
      </c>
      <c r="P130" s="213"/>
      <c r="Q130" s="215">
        <f t="shared" si="4"/>
        <v>0</v>
      </c>
      <c r="R130" s="58">
        <f t="shared" si="5"/>
        <v>0</v>
      </c>
      <c r="S130" s="58">
        <f t="shared" si="6"/>
        <v>0</v>
      </c>
    </row>
    <row r="131" spans="1:19" ht="20.100000000000001" customHeight="1" x14ac:dyDescent="0.25">
      <c r="A131" s="70">
        <v>125</v>
      </c>
      <c r="B131" s="210" t="str">
        <f>IF('DP_Instruction Factures SI'!B131="","",'DP_Instruction Factures SI'!B131)</f>
        <v/>
      </c>
      <c r="C131" s="210" t="str">
        <f>IF('DP_Instruction Factures SI'!C131="","",'DP_Instruction Factures SI'!C131)</f>
        <v/>
      </c>
      <c r="D131" s="210" t="str">
        <f>IF('DP_Instruction Factures SI'!D131="","",'DP_Instruction Factures SI'!D131)</f>
        <v/>
      </c>
      <c r="E131" s="210" t="str">
        <f>IF('DP_Instruction Factures SI'!E131="","",'DP_Instruction Factures SI'!E131)</f>
        <v/>
      </c>
      <c r="F131" s="211" t="str">
        <f>IF('DP_Instruction Factures SI'!F131="","",'DP_Instruction Factures SI'!F131)</f>
        <v/>
      </c>
      <c r="G131" s="211" t="str">
        <f>IF('DP_Instruction Factures SI'!G131="","",'DP_Instruction Factures SI'!G131)</f>
        <v/>
      </c>
      <c r="H131" s="212" t="str">
        <f>IF('DP_Instruction Factures SI'!H131="","",'DP_Instruction Factures SI'!H131)</f>
        <v/>
      </c>
      <c r="I131" s="213"/>
      <c r="J131" s="213"/>
      <c r="K131" s="214" t="str">
        <f>IF('DP_Instruction Factures SI'!J131="","",'DP_Instruction Factures SI'!J131)</f>
        <v/>
      </c>
      <c r="L131" s="214" t="str">
        <f>IF('DP_Instruction Factures SI'!K131="","",'DP_Instruction Factures SI'!K131)</f>
        <v/>
      </c>
      <c r="M131" s="215" t="str">
        <f>IF('DP_Instruction Factures SI'!L131="","",'DP_Instruction Factures SI'!L131)</f>
        <v/>
      </c>
      <c r="N131" s="213" t="str">
        <f>IF('DP_Instruction Factures SI'!M131="","",'DP_Instruction Factures SI'!M131)</f>
        <v/>
      </c>
      <c r="O131" s="213" t="str">
        <f>IF('DP_Instruction Factures SI'!N131="","",'DP_Instruction Factures SI'!N131)</f>
        <v/>
      </c>
      <c r="P131" s="213"/>
      <c r="Q131" s="215">
        <f t="shared" si="4"/>
        <v>0</v>
      </c>
      <c r="R131" s="58">
        <f t="shared" si="5"/>
        <v>0</v>
      </c>
      <c r="S131" s="58">
        <f t="shared" si="6"/>
        <v>0</v>
      </c>
    </row>
    <row r="132" spans="1:19" ht="20.100000000000001" customHeight="1" x14ac:dyDescent="0.25">
      <c r="A132" s="70">
        <v>126</v>
      </c>
      <c r="B132" s="210" t="str">
        <f>IF('DP_Instruction Factures SI'!B132="","",'DP_Instruction Factures SI'!B132)</f>
        <v/>
      </c>
      <c r="C132" s="210" t="str">
        <f>IF('DP_Instruction Factures SI'!C132="","",'DP_Instruction Factures SI'!C132)</f>
        <v/>
      </c>
      <c r="D132" s="210" t="str">
        <f>IF('DP_Instruction Factures SI'!D132="","",'DP_Instruction Factures SI'!D132)</f>
        <v/>
      </c>
      <c r="E132" s="210" t="str">
        <f>IF('DP_Instruction Factures SI'!E132="","",'DP_Instruction Factures SI'!E132)</f>
        <v/>
      </c>
      <c r="F132" s="211" t="str">
        <f>IF('DP_Instruction Factures SI'!F132="","",'DP_Instruction Factures SI'!F132)</f>
        <v/>
      </c>
      <c r="G132" s="211" t="str">
        <f>IF('DP_Instruction Factures SI'!G132="","",'DP_Instruction Factures SI'!G132)</f>
        <v/>
      </c>
      <c r="H132" s="212" t="str">
        <f>IF('DP_Instruction Factures SI'!H132="","",'DP_Instruction Factures SI'!H132)</f>
        <v/>
      </c>
      <c r="I132" s="213"/>
      <c r="J132" s="213"/>
      <c r="K132" s="214" t="str">
        <f>IF('DP_Instruction Factures SI'!J132="","",'DP_Instruction Factures SI'!J132)</f>
        <v/>
      </c>
      <c r="L132" s="214" t="str">
        <f>IF('DP_Instruction Factures SI'!K132="","",'DP_Instruction Factures SI'!K132)</f>
        <v/>
      </c>
      <c r="M132" s="215" t="str">
        <f>IF('DP_Instruction Factures SI'!L132="","",'DP_Instruction Factures SI'!L132)</f>
        <v/>
      </c>
      <c r="N132" s="213" t="str">
        <f>IF('DP_Instruction Factures SI'!M132="","",'DP_Instruction Factures SI'!M132)</f>
        <v/>
      </c>
      <c r="O132" s="213" t="str">
        <f>IF('DP_Instruction Factures SI'!N132="","",'DP_Instruction Factures SI'!N132)</f>
        <v/>
      </c>
      <c r="P132" s="213"/>
      <c r="Q132" s="215">
        <f t="shared" si="4"/>
        <v>0</v>
      </c>
      <c r="R132" s="58">
        <f t="shared" si="5"/>
        <v>0</v>
      </c>
      <c r="S132" s="58">
        <f t="shared" si="6"/>
        <v>0</v>
      </c>
    </row>
    <row r="133" spans="1:19" ht="20.100000000000001" customHeight="1" x14ac:dyDescent="0.25">
      <c r="A133" s="70">
        <v>127</v>
      </c>
      <c r="B133" s="210" t="str">
        <f>IF('DP_Instruction Factures SI'!B133="","",'DP_Instruction Factures SI'!B133)</f>
        <v/>
      </c>
      <c r="C133" s="210" t="str">
        <f>IF('DP_Instruction Factures SI'!C133="","",'DP_Instruction Factures SI'!C133)</f>
        <v/>
      </c>
      <c r="D133" s="210" t="str">
        <f>IF('DP_Instruction Factures SI'!D133="","",'DP_Instruction Factures SI'!D133)</f>
        <v/>
      </c>
      <c r="E133" s="210" t="str">
        <f>IF('DP_Instruction Factures SI'!E133="","",'DP_Instruction Factures SI'!E133)</f>
        <v/>
      </c>
      <c r="F133" s="211" t="str">
        <f>IF('DP_Instruction Factures SI'!F133="","",'DP_Instruction Factures SI'!F133)</f>
        <v/>
      </c>
      <c r="G133" s="211" t="str">
        <f>IF('DP_Instruction Factures SI'!G133="","",'DP_Instruction Factures SI'!G133)</f>
        <v/>
      </c>
      <c r="H133" s="212" t="str">
        <f>IF('DP_Instruction Factures SI'!H133="","",'DP_Instruction Factures SI'!H133)</f>
        <v/>
      </c>
      <c r="I133" s="213"/>
      <c r="J133" s="213"/>
      <c r="K133" s="214" t="str">
        <f>IF('DP_Instruction Factures SI'!J133="","",'DP_Instruction Factures SI'!J133)</f>
        <v/>
      </c>
      <c r="L133" s="214" t="str">
        <f>IF('DP_Instruction Factures SI'!K133="","",'DP_Instruction Factures SI'!K133)</f>
        <v/>
      </c>
      <c r="M133" s="215" t="str">
        <f>IF('DP_Instruction Factures SI'!L133="","",'DP_Instruction Factures SI'!L133)</f>
        <v/>
      </c>
      <c r="N133" s="213" t="str">
        <f>IF('DP_Instruction Factures SI'!M133="","",'DP_Instruction Factures SI'!M133)</f>
        <v/>
      </c>
      <c r="O133" s="213" t="str">
        <f>IF('DP_Instruction Factures SI'!N133="","",'DP_Instruction Factures SI'!N133)</f>
        <v/>
      </c>
      <c r="P133" s="213"/>
      <c r="Q133" s="215">
        <f t="shared" si="4"/>
        <v>0</v>
      </c>
      <c r="R133" s="58">
        <f t="shared" si="5"/>
        <v>0</v>
      </c>
      <c r="S133" s="58">
        <f t="shared" si="6"/>
        <v>0</v>
      </c>
    </row>
    <row r="134" spans="1:19" ht="20.100000000000001" customHeight="1" x14ac:dyDescent="0.25">
      <c r="A134" s="70">
        <v>128</v>
      </c>
      <c r="B134" s="210" t="str">
        <f>IF('DP_Instruction Factures SI'!B134="","",'DP_Instruction Factures SI'!B134)</f>
        <v/>
      </c>
      <c r="C134" s="210" t="str">
        <f>IF('DP_Instruction Factures SI'!C134="","",'DP_Instruction Factures SI'!C134)</f>
        <v/>
      </c>
      <c r="D134" s="210" t="str">
        <f>IF('DP_Instruction Factures SI'!D134="","",'DP_Instruction Factures SI'!D134)</f>
        <v/>
      </c>
      <c r="E134" s="210" t="str">
        <f>IF('DP_Instruction Factures SI'!E134="","",'DP_Instruction Factures SI'!E134)</f>
        <v/>
      </c>
      <c r="F134" s="211" t="str">
        <f>IF('DP_Instruction Factures SI'!F134="","",'DP_Instruction Factures SI'!F134)</f>
        <v/>
      </c>
      <c r="G134" s="211" t="str">
        <f>IF('DP_Instruction Factures SI'!G134="","",'DP_Instruction Factures SI'!G134)</f>
        <v/>
      </c>
      <c r="H134" s="212" t="str">
        <f>IF('DP_Instruction Factures SI'!H134="","",'DP_Instruction Factures SI'!H134)</f>
        <v/>
      </c>
      <c r="I134" s="213"/>
      <c r="J134" s="213"/>
      <c r="K134" s="214" t="str">
        <f>IF('DP_Instruction Factures SI'!J134="","",'DP_Instruction Factures SI'!J134)</f>
        <v/>
      </c>
      <c r="L134" s="214" t="str">
        <f>IF('DP_Instruction Factures SI'!K134="","",'DP_Instruction Factures SI'!K134)</f>
        <v/>
      </c>
      <c r="M134" s="215" t="str">
        <f>IF('DP_Instruction Factures SI'!L134="","",'DP_Instruction Factures SI'!L134)</f>
        <v/>
      </c>
      <c r="N134" s="213" t="str">
        <f>IF('DP_Instruction Factures SI'!M134="","",'DP_Instruction Factures SI'!M134)</f>
        <v/>
      </c>
      <c r="O134" s="213" t="str">
        <f>IF('DP_Instruction Factures SI'!N134="","",'DP_Instruction Factures SI'!N134)</f>
        <v/>
      </c>
      <c r="P134" s="213"/>
      <c r="Q134" s="215">
        <f t="shared" si="4"/>
        <v>0</v>
      </c>
      <c r="R134" s="58">
        <f t="shared" si="5"/>
        <v>0</v>
      </c>
      <c r="S134" s="58">
        <f t="shared" si="6"/>
        <v>0</v>
      </c>
    </row>
    <row r="135" spans="1:19" ht="20.100000000000001" customHeight="1" x14ac:dyDescent="0.25">
      <c r="A135" s="70">
        <v>129</v>
      </c>
      <c r="B135" s="210" t="str">
        <f>IF('DP_Instruction Factures SI'!B135="","",'DP_Instruction Factures SI'!B135)</f>
        <v/>
      </c>
      <c r="C135" s="210" t="str">
        <f>IF('DP_Instruction Factures SI'!C135="","",'DP_Instruction Factures SI'!C135)</f>
        <v/>
      </c>
      <c r="D135" s="210" t="str">
        <f>IF('DP_Instruction Factures SI'!D135="","",'DP_Instruction Factures SI'!D135)</f>
        <v/>
      </c>
      <c r="E135" s="210" t="str">
        <f>IF('DP_Instruction Factures SI'!E135="","",'DP_Instruction Factures SI'!E135)</f>
        <v/>
      </c>
      <c r="F135" s="211" t="str">
        <f>IF('DP_Instruction Factures SI'!F135="","",'DP_Instruction Factures SI'!F135)</f>
        <v/>
      </c>
      <c r="G135" s="211" t="str">
        <f>IF('DP_Instruction Factures SI'!G135="","",'DP_Instruction Factures SI'!G135)</f>
        <v/>
      </c>
      <c r="H135" s="212" t="str">
        <f>IF('DP_Instruction Factures SI'!H135="","",'DP_Instruction Factures SI'!H135)</f>
        <v/>
      </c>
      <c r="I135" s="213"/>
      <c r="J135" s="213"/>
      <c r="K135" s="214" t="str">
        <f>IF('DP_Instruction Factures SI'!J135="","",'DP_Instruction Factures SI'!J135)</f>
        <v/>
      </c>
      <c r="L135" s="214" t="str">
        <f>IF('DP_Instruction Factures SI'!K135="","",'DP_Instruction Factures SI'!K135)</f>
        <v/>
      </c>
      <c r="M135" s="215" t="str">
        <f>IF('DP_Instruction Factures SI'!L135="","",'DP_Instruction Factures SI'!L135)</f>
        <v/>
      </c>
      <c r="N135" s="213" t="str">
        <f>IF('DP_Instruction Factures SI'!M135="","",'DP_Instruction Factures SI'!M135)</f>
        <v/>
      </c>
      <c r="O135" s="213" t="str">
        <f>IF('DP_Instruction Factures SI'!N135="","",'DP_Instruction Factures SI'!N135)</f>
        <v/>
      </c>
      <c r="P135" s="213"/>
      <c r="Q135" s="215">
        <f t="shared" si="4"/>
        <v>0</v>
      </c>
      <c r="R135" s="58">
        <f t="shared" si="5"/>
        <v>0</v>
      </c>
      <c r="S135" s="58">
        <f t="shared" si="6"/>
        <v>0</v>
      </c>
    </row>
    <row r="136" spans="1:19" ht="20.100000000000001" customHeight="1" x14ac:dyDescent="0.25">
      <c r="A136" s="70">
        <v>130</v>
      </c>
      <c r="B136" s="210" t="str">
        <f>IF('DP_Instruction Factures SI'!B136="","",'DP_Instruction Factures SI'!B136)</f>
        <v/>
      </c>
      <c r="C136" s="210" t="str">
        <f>IF('DP_Instruction Factures SI'!C136="","",'DP_Instruction Factures SI'!C136)</f>
        <v/>
      </c>
      <c r="D136" s="210" t="str">
        <f>IF('DP_Instruction Factures SI'!D136="","",'DP_Instruction Factures SI'!D136)</f>
        <v/>
      </c>
      <c r="E136" s="210" t="str">
        <f>IF('DP_Instruction Factures SI'!E136="","",'DP_Instruction Factures SI'!E136)</f>
        <v/>
      </c>
      <c r="F136" s="211" t="str">
        <f>IF('DP_Instruction Factures SI'!F136="","",'DP_Instruction Factures SI'!F136)</f>
        <v/>
      </c>
      <c r="G136" s="211" t="str">
        <f>IF('DP_Instruction Factures SI'!G136="","",'DP_Instruction Factures SI'!G136)</f>
        <v/>
      </c>
      <c r="H136" s="212" t="str">
        <f>IF('DP_Instruction Factures SI'!H136="","",'DP_Instruction Factures SI'!H136)</f>
        <v/>
      </c>
      <c r="I136" s="213"/>
      <c r="J136" s="213"/>
      <c r="K136" s="214" t="str">
        <f>IF('DP_Instruction Factures SI'!J136="","",'DP_Instruction Factures SI'!J136)</f>
        <v/>
      </c>
      <c r="L136" s="214" t="str">
        <f>IF('DP_Instruction Factures SI'!K136="","",'DP_Instruction Factures SI'!K136)</f>
        <v/>
      </c>
      <c r="M136" s="215" t="str">
        <f>IF('DP_Instruction Factures SI'!L136="","",'DP_Instruction Factures SI'!L136)</f>
        <v/>
      </c>
      <c r="N136" s="213" t="str">
        <f>IF('DP_Instruction Factures SI'!M136="","",'DP_Instruction Factures SI'!M136)</f>
        <v/>
      </c>
      <c r="O136" s="213" t="str">
        <f>IF('DP_Instruction Factures SI'!N136="","",'DP_Instruction Factures SI'!N136)</f>
        <v/>
      </c>
      <c r="P136" s="213"/>
      <c r="Q136" s="215">
        <f t="shared" ref="Q136:Q199" si="7">IF(E136="Achat de véhicule",MIN(M136,40000),0)</f>
        <v>0</v>
      </c>
      <c r="R136" s="58">
        <f t="shared" ref="R136:R199" si="8">IF(AND(B136&lt;&gt;"",P136&lt;&gt;"Oui"),1,0)</f>
        <v>0</v>
      </c>
      <c r="S136" s="58">
        <f t="shared" ref="S136:S199" si="9">IF(AND(I136="Oui",J136=""),1,0)</f>
        <v>0</v>
      </c>
    </row>
    <row r="137" spans="1:19" ht="20.100000000000001" customHeight="1" x14ac:dyDescent="0.25">
      <c r="A137" s="70">
        <v>131</v>
      </c>
      <c r="B137" s="210" t="str">
        <f>IF('DP_Instruction Factures SI'!B137="","",'DP_Instruction Factures SI'!B137)</f>
        <v/>
      </c>
      <c r="C137" s="210" t="str">
        <f>IF('DP_Instruction Factures SI'!C137="","",'DP_Instruction Factures SI'!C137)</f>
        <v/>
      </c>
      <c r="D137" s="210" t="str">
        <f>IF('DP_Instruction Factures SI'!D137="","",'DP_Instruction Factures SI'!D137)</f>
        <v/>
      </c>
      <c r="E137" s="210" t="str">
        <f>IF('DP_Instruction Factures SI'!E137="","",'DP_Instruction Factures SI'!E137)</f>
        <v/>
      </c>
      <c r="F137" s="211" t="str">
        <f>IF('DP_Instruction Factures SI'!F137="","",'DP_Instruction Factures SI'!F137)</f>
        <v/>
      </c>
      <c r="G137" s="211" t="str">
        <f>IF('DP_Instruction Factures SI'!G137="","",'DP_Instruction Factures SI'!G137)</f>
        <v/>
      </c>
      <c r="H137" s="212" t="str">
        <f>IF('DP_Instruction Factures SI'!H137="","",'DP_Instruction Factures SI'!H137)</f>
        <v/>
      </c>
      <c r="I137" s="213"/>
      <c r="J137" s="213"/>
      <c r="K137" s="214" t="str">
        <f>IF('DP_Instruction Factures SI'!J137="","",'DP_Instruction Factures SI'!J137)</f>
        <v/>
      </c>
      <c r="L137" s="214" t="str">
        <f>IF('DP_Instruction Factures SI'!K137="","",'DP_Instruction Factures SI'!K137)</f>
        <v/>
      </c>
      <c r="M137" s="215" t="str">
        <f>IF('DP_Instruction Factures SI'!L137="","",'DP_Instruction Factures SI'!L137)</f>
        <v/>
      </c>
      <c r="N137" s="213" t="str">
        <f>IF('DP_Instruction Factures SI'!M137="","",'DP_Instruction Factures SI'!M137)</f>
        <v/>
      </c>
      <c r="O137" s="213" t="str">
        <f>IF('DP_Instruction Factures SI'!N137="","",'DP_Instruction Factures SI'!N137)</f>
        <v/>
      </c>
      <c r="P137" s="213"/>
      <c r="Q137" s="215">
        <f t="shared" si="7"/>
        <v>0</v>
      </c>
      <c r="R137" s="58">
        <f t="shared" si="8"/>
        <v>0</v>
      </c>
      <c r="S137" s="58">
        <f t="shared" si="9"/>
        <v>0</v>
      </c>
    </row>
    <row r="138" spans="1:19" ht="20.100000000000001" customHeight="1" x14ac:dyDescent="0.25">
      <c r="A138" s="70">
        <v>132</v>
      </c>
      <c r="B138" s="210" t="str">
        <f>IF('DP_Instruction Factures SI'!B138="","",'DP_Instruction Factures SI'!B138)</f>
        <v/>
      </c>
      <c r="C138" s="210" t="str">
        <f>IF('DP_Instruction Factures SI'!C138="","",'DP_Instruction Factures SI'!C138)</f>
        <v/>
      </c>
      <c r="D138" s="210" t="str">
        <f>IF('DP_Instruction Factures SI'!D138="","",'DP_Instruction Factures SI'!D138)</f>
        <v/>
      </c>
      <c r="E138" s="210" t="str">
        <f>IF('DP_Instruction Factures SI'!E138="","",'DP_Instruction Factures SI'!E138)</f>
        <v/>
      </c>
      <c r="F138" s="211" t="str">
        <f>IF('DP_Instruction Factures SI'!F138="","",'DP_Instruction Factures SI'!F138)</f>
        <v/>
      </c>
      <c r="G138" s="211" t="str">
        <f>IF('DP_Instruction Factures SI'!G138="","",'DP_Instruction Factures SI'!G138)</f>
        <v/>
      </c>
      <c r="H138" s="212" t="str">
        <f>IF('DP_Instruction Factures SI'!H138="","",'DP_Instruction Factures SI'!H138)</f>
        <v/>
      </c>
      <c r="I138" s="213"/>
      <c r="J138" s="213"/>
      <c r="K138" s="214" t="str">
        <f>IF('DP_Instruction Factures SI'!J138="","",'DP_Instruction Factures SI'!J138)</f>
        <v/>
      </c>
      <c r="L138" s="214" t="str">
        <f>IF('DP_Instruction Factures SI'!K138="","",'DP_Instruction Factures SI'!K138)</f>
        <v/>
      </c>
      <c r="M138" s="215" t="str">
        <f>IF('DP_Instruction Factures SI'!L138="","",'DP_Instruction Factures SI'!L138)</f>
        <v/>
      </c>
      <c r="N138" s="213" t="str">
        <f>IF('DP_Instruction Factures SI'!M138="","",'DP_Instruction Factures SI'!M138)</f>
        <v/>
      </c>
      <c r="O138" s="213" t="str">
        <f>IF('DP_Instruction Factures SI'!N138="","",'DP_Instruction Factures SI'!N138)</f>
        <v/>
      </c>
      <c r="P138" s="213"/>
      <c r="Q138" s="215">
        <f t="shared" si="7"/>
        <v>0</v>
      </c>
      <c r="R138" s="58">
        <f t="shared" si="8"/>
        <v>0</v>
      </c>
      <c r="S138" s="58">
        <f t="shared" si="9"/>
        <v>0</v>
      </c>
    </row>
    <row r="139" spans="1:19" ht="20.100000000000001" customHeight="1" x14ac:dyDescent="0.25">
      <c r="A139" s="70">
        <v>133</v>
      </c>
      <c r="B139" s="210" t="str">
        <f>IF('DP_Instruction Factures SI'!B139="","",'DP_Instruction Factures SI'!B139)</f>
        <v/>
      </c>
      <c r="C139" s="210" t="str">
        <f>IF('DP_Instruction Factures SI'!C139="","",'DP_Instruction Factures SI'!C139)</f>
        <v/>
      </c>
      <c r="D139" s="210" t="str">
        <f>IF('DP_Instruction Factures SI'!D139="","",'DP_Instruction Factures SI'!D139)</f>
        <v/>
      </c>
      <c r="E139" s="210" t="str">
        <f>IF('DP_Instruction Factures SI'!E139="","",'DP_Instruction Factures SI'!E139)</f>
        <v/>
      </c>
      <c r="F139" s="211" t="str">
        <f>IF('DP_Instruction Factures SI'!F139="","",'DP_Instruction Factures SI'!F139)</f>
        <v/>
      </c>
      <c r="G139" s="211" t="str">
        <f>IF('DP_Instruction Factures SI'!G139="","",'DP_Instruction Factures SI'!G139)</f>
        <v/>
      </c>
      <c r="H139" s="212" t="str">
        <f>IF('DP_Instruction Factures SI'!H139="","",'DP_Instruction Factures SI'!H139)</f>
        <v/>
      </c>
      <c r="I139" s="213"/>
      <c r="J139" s="213"/>
      <c r="K139" s="214" t="str">
        <f>IF('DP_Instruction Factures SI'!J139="","",'DP_Instruction Factures SI'!J139)</f>
        <v/>
      </c>
      <c r="L139" s="214" t="str">
        <f>IF('DP_Instruction Factures SI'!K139="","",'DP_Instruction Factures SI'!K139)</f>
        <v/>
      </c>
      <c r="M139" s="215" t="str">
        <f>IF('DP_Instruction Factures SI'!L139="","",'DP_Instruction Factures SI'!L139)</f>
        <v/>
      </c>
      <c r="N139" s="213" t="str">
        <f>IF('DP_Instruction Factures SI'!M139="","",'DP_Instruction Factures SI'!M139)</f>
        <v/>
      </c>
      <c r="O139" s="213" t="str">
        <f>IF('DP_Instruction Factures SI'!N139="","",'DP_Instruction Factures SI'!N139)</f>
        <v/>
      </c>
      <c r="P139" s="213"/>
      <c r="Q139" s="215">
        <f t="shared" si="7"/>
        <v>0</v>
      </c>
      <c r="R139" s="58">
        <f t="shared" si="8"/>
        <v>0</v>
      </c>
      <c r="S139" s="58">
        <f t="shared" si="9"/>
        <v>0</v>
      </c>
    </row>
    <row r="140" spans="1:19" ht="20.100000000000001" customHeight="1" x14ac:dyDescent="0.25">
      <c r="A140" s="70">
        <v>134</v>
      </c>
      <c r="B140" s="210" t="str">
        <f>IF('DP_Instruction Factures SI'!B140="","",'DP_Instruction Factures SI'!B140)</f>
        <v/>
      </c>
      <c r="C140" s="210" t="str">
        <f>IF('DP_Instruction Factures SI'!C140="","",'DP_Instruction Factures SI'!C140)</f>
        <v/>
      </c>
      <c r="D140" s="210" t="str">
        <f>IF('DP_Instruction Factures SI'!D140="","",'DP_Instruction Factures SI'!D140)</f>
        <v/>
      </c>
      <c r="E140" s="210" t="str">
        <f>IF('DP_Instruction Factures SI'!E140="","",'DP_Instruction Factures SI'!E140)</f>
        <v/>
      </c>
      <c r="F140" s="211" t="str">
        <f>IF('DP_Instruction Factures SI'!F140="","",'DP_Instruction Factures SI'!F140)</f>
        <v/>
      </c>
      <c r="G140" s="211" t="str">
        <f>IF('DP_Instruction Factures SI'!G140="","",'DP_Instruction Factures SI'!G140)</f>
        <v/>
      </c>
      <c r="H140" s="212" t="str">
        <f>IF('DP_Instruction Factures SI'!H140="","",'DP_Instruction Factures SI'!H140)</f>
        <v/>
      </c>
      <c r="I140" s="213"/>
      <c r="J140" s="213"/>
      <c r="K140" s="214" t="str">
        <f>IF('DP_Instruction Factures SI'!J140="","",'DP_Instruction Factures SI'!J140)</f>
        <v/>
      </c>
      <c r="L140" s="214" t="str">
        <f>IF('DP_Instruction Factures SI'!K140="","",'DP_Instruction Factures SI'!K140)</f>
        <v/>
      </c>
      <c r="M140" s="215" t="str">
        <f>IF('DP_Instruction Factures SI'!L140="","",'DP_Instruction Factures SI'!L140)</f>
        <v/>
      </c>
      <c r="N140" s="213" t="str">
        <f>IF('DP_Instruction Factures SI'!M140="","",'DP_Instruction Factures SI'!M140)</f>
        <v/>
      </c>
      <c r="O140" s="213" t="str">
        <f>IF('DP_Instruction Factures SI'!N140="","",'DP_Instruction Factures SI'!N140)</f>
        <v/>
      </c>
      <c r="P140" s="213"/>
      <c r="Q140" s="215">
        <f t="shared" si="7"/>
        <v>0</v>
      </c>
      <c r="R140" s="58">
        <f t="shared" si="8"/>
        <v>0</v>
      </c>
      <c r="S140" s="58">
        <f t="shared" si="9"/>
        <v>0</v>
      </c>
    </row>
    <row r="141" spans="1:19" ht="20.100000000000001" customHeight="1" x14ac:dyDescent="0.25">
      <c r="A141" s="70">
        <v>135</v>
      </c>
      <c r="B141" s="210" t="str">
        <f>IF('DP_Instruction Factures SI'!B141="","",'DP_Instruction Factures SI'!B141)</f>
        <v/>
      </c>
      <c r="C141" s="210" t="str">
        <f>IF('DP_Instruction Factures SI'!C141="","",'DP_Instruction Factures SI'!C141)</f>
        <v/>
      </c>
      <c r="D141" s="210" t="str">
        <f>IF('DP_Instruction Factures SI'!D141="","",'DP_Instruction Factures SI'!D141)</f>
        <v/>
      </c>
      <c r="E141" s="210" t="str">
        <f>IF('DP_Instruction Factures SI'!E141="","",'DP_Instruction Factures SI'!E141)</f>
        <v/>
      </c>
      <c r="F141" s="211" t="str">
        <f>IF('DP_Instruction Factures SI'!F141="","",'DP_Instruction Factures SI'!F141)</f>
        <v/>
      </c>
      <c r="G141" s="211" t="str">
        <f>IF('DP_Instruction Factures SI'!G141="","",'DP_Instruction Factures SI'!G141)</f>
        <v/>
      </c>
      <c r="H141" s="212" t="str">
        <f>IF('DP_Instruction Factures SI'!H141="","",'DP_Instruction Factures SI'!H141)</f>
        <v/>
      </c>
      <c r="I141" s="213"/>
      <c r="J141" s="213"/>
      <c r="K141" s="214" t="str">
        <f>IF('DP_Instruction Factures SI'!J141="","",'DP_Instruction Factures SI'!J141)</f>
        <v/>
      </c>
      <c r="L141" s="214" t="str">
        <f>IF('DP_Instruction Factures SI'!K141="","",'DP_Instruction Factures SI'!K141)</f>
        <v/>
      </c>
      <c r="M141" s="215" t="str">
        <f>IF('DP_Instruction Factures SI'!L141="","",'DP_Instruction Factures SI'!L141)</f>
        <v/>
      </c>
      <c r="N141" s="213" t="str">
        <f>IF('DP_Instruction Factures SI'!M141="","",'DP_Instruction Factures SI'!M141)</f>
        <v/>
      </c>
      <c r="O141" s="213" t="str">
        <f>IF('DP_Instruction Factures SI'!N141="","",'DP_Instruction Factures SI'!N141)</f>
        <v/>
      </c>
      <c r="P141" s="213"/>
      <c r="Q141" s="215">
        <f t="shared" si="7"/>
        <v>0</v>
      </c>
      <c r="R141" s="58">
        <f t="shared" si="8"/>
        <v>0</v>
      </c>
      <c r="S141" s="58">
        <f t="shared" si="9"/>
        <v>0</v>
      </c>
    </row>
    <row r="142" spans="1:19" ht="20.100000000000001" customHeight="1" x14ac:dyDescent="0.25">
      <c r="A142" s="70">
        <v>136</v>
      </c>
      <c r="B142" s="210" t="str">
        <f>IF('DP_Instruction Factures SI'!B142="","",'DP_Instruction Factures SI'!B142)</f>
        <v/>
      </c>
      <c r="C142" s="210" t="str">
        <f>IF('DP_Instruction Factures SI'!C142="","",'DP_Instruction Factures SI'!C142)</f>
        <v/>
      </c>
      <c r="D142" s="210" t="str">
        <f>IF('DP_Instruction Factures SI'!D142="","",'DP_Instruction Factures SI'!D142)</f>
        <v/>
      </c>
      <c r="E142" s="210" t="str">
        <f>IF('DP_Instruction Factures SI'!E142="","",'DP_Instruction Factures SI'!E142)</f>
        <v/>
      </c>
      <c r="F142" s="211" t="str">
        <f>IF('DP_Instruction Factures SI'!F142="","",'DP_Instruction Factures SI'!F142)</f>
        <v/>
      </c>
      <c r="G142" s="211" t="str">
        <f>IF('DP_Instruction Factures SI'!G142="","",'DP_Instruction Factures SI'!G142)</f>
        <v/>
      </c>
      <c r="H142" s="212" t="str">
        <f>IF('DP_Instruction Factures SI'!H142="","",'DP_Instruction Factures SI'!H142)</f>
        <v/>
      </c>
      <c r="I142" s="213"/>
      <c r="J142" s="213"/>
      <c r="K142" s="214" t="str">
        <f>IF('DP_Instruction Factures SI'!J142="","",'DP_Instruction Factures SI'!J142)</f>
        <v/>
      </c>
      <c r="L142" s="214" t="str">
        <f>IF('DP_Instruction Factures SI'!K142="","",'DP_Instruction Factures SI'!K142)</f>
        <v/>
      </c>
      <c r="M142" s="215" t="str">
        <f>IF('DP_Instruction Factures SI'!L142="","",'DP_Instruction Factures SI'!L142)</f>
        <v/>
      </c>
      <c r="N142" s="213" t="str">
        <f>IF('DP_Instruction Factures SI'!M142="","",'DP_Instruction Factures SI'!M142)</f>
        <v/>
      </c>
      <c r="O142" s="213" t="str">
        <f>IF('DP_Instruction Factures SI'!N142="","",'DP_Instruction Factures SI'!N142)</f>
        <v/>
      </c>
      <c r="P142" s="213"/>
      <c r="Q142" s="215">
        <f t="shared" si="7"/>
        <v>0</v>
      </c>
      <c r="R142" s="58">
        <f t="shared" si="8"/>
        <v>0</v>
      </c>
      <c r="S142" s="58">
        <f t="shared" si="9"/>
        <v>0</v>
      </c>
    </row>
    <row r="143" spans="1:19" ht="20.100000000000001" customHeight="1" x14ac:dyDescent="0.25">
      <c r="A143" s="70">
        <v>137</v>
      </c>
      <c r="B143" s="210" t="str">
        <f>IF('DP_Instruction Factures SI'!B143="","",'DP_Instruction Factures SI'!B143)</f>
        <v/>
      </c>
      <c r="C143" s="210" t="str">
        <f>IF('DP_Instruction Factures SI'!C143="","",'DP_Instruction Factures SI'!C143)</f>
        <v/>
      </c>
      <c r="D143" s="210" t="str">
        <f>IF('DP_Instruction Factures SI'!D143="","",'DP_Instruction Factures SI'!D143)</f>
        <v/>
      </c>
      <c r="E143" s="210" t="str">
        <f>IF('DP_Instruction Factures SI'!E143="","",'DP_Instruction Factures SI'!E143)</f>
        <v/>
      </c>
      <c r="F143" s="211" t="str">
        <f>IF('DP_Instruction Factures SI'!F143="","",'DP_Instruction Factures SI'!F143)</f>
        <v/>
      </c>
      <c r="G143" s="211" t="str">
        <f>IF('DP_Instruction Factures SI'!G143="","",'DP_Instruction Factures SI'!G143)</f>
        <v/>
      </c>
      <c r="H143" s="212" t="str">
        <f>IF('DP_Instruction Factures SI'!H143="","",'DP_Instruction Factures SI'!H143)</f>
        <v/>
      </c>
      <c r="I143" s="213"/>
      <c r="J143" s="213"/>
      <c r="K143" s="214" t="str">
        <f>IF('DP_Instruction Factures SI'!J143="","",'DP_Instruction Factures SI'!J143)</f>
        <v/>
      </c>
      <c r="L143" s="214" t="str">
        <f>IF('DP_Instruction Factures SI'!K143="","",'DP_Instruction Factures SI'!K143)</f>
        <v/>
      </c>
      <c r="M143" s="215" t="str">
        <f>IF('DP_Instruction Factures SI'!L143="","",'DP_Instruction Factures SI'!L143)</f>
        <v/>
      </c>
      <c r="N143" s="213" t="str">
        <f>IF('DP_Instruction Factures SI'!M143="","",'DP_Instruction Factures SI'!M143)</f>
        <v/>
      </c>
      <c r="O143" s="213" t="str">
        <f>IF('DP_Instruction Factures SI'!N143="","",'DP_Instruction Factures SI'!N143)</f>
        <v/>
      </c>
      <c r="P143" s="213"/>
      <c r="Q143" s="215">
        <f t="shared" si="7"/>
        <v>0</v>
      </c>
      <c r="R143" s="58">
        <f t="shared" si="8"/>
        <v>0</v>
      </c>
      <c r="S143" s="58">
        <f t="shared" si="9"/>
        <v>0</v>
      </c>
    </row>
    <row r="144" spans="1:19" ht="20.100000000000001" customHeight="1" x14ac:dyDescent="0.25">
      <c r="A144" s="70">
        <v>138</v>
      </c>
      <c r="B144" s="210" t="str">
        <f>IF('DP_Instruction Factures SI'!B144="","",'DP_Instruction Factures SI'!B144)</f>
        <v/>
      </c>
      <c r="C144" s="210" t="str">
        <f>IF('DP_Instruction Factures SI'!C144="","",'DP_Instruction Factures SI'!C144)</f>
        <v/>
      </c>
      <c r="D144" s="210" t="str">
        <f>IF('DP_Instruction Factures SI'!D144="","",'DP_Instruction Factures SI'!D144)</f>
        <v/>
      </c>
      <c r="E144" s="210" t="str">
        <f>IF('DP_Instruction Factures SI'!E144="","",'DP_Instruction Factures SI'!E144)</f>
        <v/>
      </c>
      <c r="F144" s="211" t="str">
        <f>IF('DP_Instruction Factures SI'!F144="","",'DP_Instruction Factures SI'!F144)</f>
        <v/>
      </c>
      <c r="G144" s="211" t="str">
        <f>IF('DP_Instruction Factures SI'!G144="","",'DP_Instruction Factures SI'!G144)</f>
        <v/>
      </c>
      <c r="H144" s="212" t="str">
        <f>IF('DP_Instruction Factures SI'!H144="","",'DP_Instruction Factures SI'!H144)</f>
        <v/>
      </c>
      <c r="I144" s="213"/>
      <c r="J144" s="213"/>
      <c r="K144" s="214" t="str">
        <f>IF('DP_Instruction Factures SI'!J144="","",'DP_Instruction Factures SI'!J144)</f>
        <v/>
      </c>
      <c r="L144" s="214" t="str">
        <f>IF('DP_Instruction Factures SI'!K144="","",'DP_Instruction Factures SI'!K144)</f>
        <v/>
      </c>
      <c r="M144" s="215" t="str">
        <f>IF('DP_Instruction Factures SI'!L144="","",'DP_Instruction Factures SI'!L144)</f>
        <v/>
      </c>
      <c r="N144" s="213" t="str">
        <f>IF('DP_Instruction Factures SI'!M144="","",'DP_Instruction Factures SI'!M144)</f>
        <v/>
      </c>
      <c r="O144" s="213" t="str">
        <f>IF('DP_Instruction Factures SI'!N144="","",'DP_Instruction Factures SI'!N144)</f>
        <v/>
      </c>
      <c r="P144" s="213"/>
      <c r="Q144" s="215">
        <f t="shared" si="7"/>
        <v>0</v>
      </c>
      <c r="R144" s="58">
        <f t="shared" si="8"/>
        <v>0</v>
      </c>
      <c r="S144" s="58">
        <f t="shared" si="9"/>
        <v>0</v>
      </c>
    </row>
    <row r="145" spans="1:19" ht="20.100000000000001" customHeight="1" x14ac:dyDescent="0.25">
      <c r="A145" s="70">
        <v>139</v>
      </c>
      <c r="B145" s="210" t="str">
        <f>IF('DP_Instruction Factures SI'!B145="","",'DP_Instruction Factures SI'!B145)</f>
        <v/>
      </c>
      <c r="C145" s="210" t="str">
        <f>IF('DP_Instruction Factures SI'!C145="","",'DP_Instruction Factures SI'!C145)</f>
        <v/>
      </c>
      <c r="D145" s="210" t="str">
        <f>IF('DP_Instruction Factures SI'!D145="","",'DP_Instruction Factures SI'!D145)</f>
        <v/>
      </c>
      <c r="E145" s="210" t="str">
        <f>IF('DP_Instruction Factures SI'!E145="","",'DP_Instruction Factures SI'!E145)</f>
        <v/>
      </c>
      <c r="F145" s="211" t="str">
        <f>IF('DP_Instruction Factures SI'!F145="","",'DP_Instruction Factures SI'!F145)</f>
        <v/>
      </c>
      <c r="G145" s="211" t="str">
        <f>IF('DP_Instruction Factures SI'!G145="","",'DP_Instruction Factures SI'!G145)</f>
        <v/>
      </c>
      <c r="H145" s="212" t="str">
        <f>IF('DP_Instruction Factures SI'!H145="","",'DP_Instruction Factures SI'!H145)</f>
        <v/>
      </c>
      <c r="I145" s="213"/>
      <c r="J145" s="213"/>
      <c r="K145" s="214" t="str">
        <f>IF('DP_Instruction Factures SI'!J145="","",'DP_Instruction Factures SI'!J145)</f>
        <v/>
      </c>
      <c r="L145" s="214" t="str">
        <f>IF('DP_Instruction Factures SI'!K145="","",'DP_Instruction Factures SI'!K145)</f>
        <v/>
      </c>
      <c r="M145" s="215" t="str">
        <f>IF('DP_Instruction Factures SI'!L145="","",'DP_Instruction Factures SI'!L145)</f>
        <v/>
      </c>
      <c r="N145" s="213" t="str">
        <f>IF('DP_Instruction Factures SI'!M145="","",'DP_Instruction Factures SI'!M145)</f>
        <v/>
      </c>
      <c r="O145" s="213" t="str">
        <f>IF('DP_Instruction Factures SI'!N145="","",'DP_Instruction Factures SI'!N145)</f>
        <v/>
      </c>
      <c r="P145" s="213"/>
      <c r="Q145" s="215">
        <f t="shared" si="7"/>
        <v>0</v>
      </c>
      <c r="R145" s="58">
        <f t="shared" si="8"/>
        <v>0</v>
      </c>
      <c r="S145" s="58">
        <f t="shared" si="9"/>
        <v>0</v>
      </c>
    </row>
    <row r="146" spans="1:19" ht="20.100000000000001" customHeight="1" x14ac:dyDescent="0.25">
      <c r="A146" s="70">
        <v>140</v>
      </c>
      <c r="B146" s="210" t="str">
        <f>IF('DP_Instruction Factures SI'!B146="","",'DP_Instruction Factures SI'!B146)</f>
        <v/>
      </c>
      <c r="C146" s="210" t="str">
        <f>IF('DP_Instruction Factures SI'!C146="","",'DP_Instruction Factures SI'!C146)</f>
        <v/>
      </c>
      <c r="D146" s="210" t="str">
        <f>IF('DP_Instruction Factures SI'!D146="","",'DP_Instruction Factures SI'!D146)</f>
        <v/>
      </c>
      <c r="E146" s="210" t="str">
        <f>IF('DP_Instruction Factures SI'!E146="","",'DP_Instruction Factures SI'!E146)</f>
        <v/>
      </c>
      <c r="F146" s="211" t="str">
        <f>IF('DP_Instruction Factures SI'!F146="","",'DP_Instruction Factures SI'!F146)</f>
        <v/>
      </c>
      <c r="G146" s="211" t="str">
        <f>IF('DP_Instruction Factures SI'!G146="","",'DP_Instruction Factures SI'!G146)</f>
        <v/>
      </c>
      <c r="H146" s="212" t="str">
        <f>IF('DP_Instruction Factures SI'!H146="","",'DP_Instruction Factures SI'!H146)</f>
        <v/>
      </c>
      <c r="I146" s="213"/>
      <c r="J146" s="213"/>
      <c r="K146" s="214" t="str">
        <f>IF('DP_Instruction Factures SI'!J146="","",'DP_Instruction Factures SI'!J146)</f>
        <v/>
      </c>
      <c r="L146" s="214" t="str">
        <f>IF('DP_Instruction Factures SI'!K146="","",'DP_Instruction Factures SI'!K146)</f>
        <v/>
      </c>
      <c r="M146" s="215" t="str">
        <f>IF('DP_Instruction Factures SI'!L146="","",'DP_Instruction Factures SI'!L146)</f>
        <v/>
      </c>
      <c r="N146" s="213" t="str">
        <f>IF('DP_Instruction Factures SI'!M146="","",'DP_Instruction Factures SI'!M146)</f>
        <v/>
      </c>
      <c r="O146" s="213" t="str">
        <f>IF('DP_Instruction Factures SI'!N146="","",'DP_Instruction Factures SI'!N146)</f>
        <v/>
      </c>
      <c r="P146" s="213"/>
      <c r="Q146" s="215">
        <f t="shared" si="7"/>
        <v>0</v>
      </c>
      <c r="R146" s="58">
        <f t="shared" si="8"/>
        <v>0</v>
      </c>
      <c r="S146" s="58">
        <f t="shared" si="9"/>
        <v>0</v>
      </c>
    </row>
    <row r="147" spans="1:19" ht="20.100000000000001" customHeight="1" x14ac:dyDescent="0.25">
      <c r="A147" s="70">
        <v>141</v>
      </c>
      <c r="B147" s="210" t="str">
        <f>IF('DP_Instruction Factures SI'!B147="","",'DP_Instruction Factures SI'!B147)</f>
        <v/>
      </c>
      <c r="C147" s="210" t="str">
        <f>IF('DP_Instruction Factures SI'!C147="","",'DP_Instruction Factures SI'!C147)</f>
        <v/>
      </c>
      <c r="D147" s="210" t="str">
        <f>IF('DP_Instruction Factures SI'!D147="","",'DP_Instruction Factures SI'!D147)</f>
        <v/>
      </c>
      <c r="E147" s="210" t="str">
        <f>IF('DP_Instruction Factures SI'!E147="","",'DP_Instruction Factures SI'!E147)</f>
        <v/>
      </c>
      <c r="F147" s="211" t="str">
        <f>IF('DP_Instruction Factures SI'!F147="","",'DP_Instruction Factures SI'!F147)</f>
        <v/>
      </c>
      <c r="G147" s="211" t="str">
        <f>IF('DP_Instruction Factures SI'!G147="","",'DP_Instruction Factures SI'!G147)</f>
        <v/>
      </c>
      <c r="H147" s="212" t="str">
        <f>IF('DP_Instruction Factures SI'!H147="","",'DP_Instruction Factures SI'!H147)</f>
        <v/>
      </c>
      <c r="I147" s="213"/>
      <c r="J147" s="213"/>
      <c r="K147" s="214" t="str">
        <f>IF('DP_Instruction Factures SI'!J147="","",'DP_Instruction Factures SI'!J147)</f>
        <v/>
      </c>
      <c r="L147" s="214" t="str">
        <f>IF('DP_Instruction Factures SI'!K147="","",'DP_Instruction Factures SI'!K147)</f>
        <v/>
      </c>
      <c r="M147" s="215" t="str">
        <f>IF('DP_Instruction Factures SI'!L147="","",'DP_Instruction Factures SI'!L147)</f>
        <v/>
      </c>
      <c r="N147" s="213" t="str">
        <f>IF('DP_Instruction Factures SI'!M147="","",'DP_Instruction Factures SI'!M147)</f>
        <v/>
      </c>
      <c r="O147" s="213" t="str">
        <f>IF('DP_Instruction Factures SI'!N147="","",'DP_Instruction Factures SI'!N147)</f>
        <v/>
      </c>
      <c r="P147" s="213"/>
      <c r="Q147" s="215">
        <f t="shared" si="7"/>
        <v>0</v>
      </c>
      <c r="R147" s="58">
        <f t="shared" si="8"/>
        <v>0</v>
      </c>
      <c r="S147" s="58">
        <f t="shared" si="9"/>
        <v>0</v>
      </c>
    </row>
    <row r="148" spans="1:19" ht="20.100000000000001" customHeight="1" x14ac:dyDescent="0.25">
      <c r="A148" s="70">
        <v>142</v>
      </c>
      <c r="B148" s="210" t="str">
        <f>IF('DP_Instruction Factures SI'!B148="","",'DP_Instruction Factures SI'!B148)</f>
        <v/>
      </c>
      <c r="C148" s="210" t="str">
        <f>IF('DP_Instruction Factures SI'!C148="","",'DP_Instruction Factures SI'!C148)</f>
        <v/>
      </c>
      <c r="D148" s="210" t="str">
        <f>IF('DP_Instruction Factures SI'!D148="","",'DP_Instruction Factures SI'!D148)</f>
        <v/>
      </c>
      <c r="E148" s="210" t="str">
        <f>IF('DP_Instruction Factures SI'!E148="","",'DP_Instruction Factures SI'!E148)</f>
        <v/>
      </c>
      <c r="F148" s="211" t="str">
        <f>IF('DP_Instruction Factures SI'!F148="","",'DP_Instruction Factures SI'!F148)</f>
        <v/>
      </c>
      <c r="G148" s="211" t="str">
        <f>IF('DP_Instruction Factures SI'!G148="","",'DP_Instruction Factures SI'!G148)</f>
        <v/>
      </c>
      <c r="H148" s="212" t="str">
        <f>IF('DP_Instruction Factures SI'!H148="","",'DP_Instruction Factures SI'!H148)</f>
        <v/>
      </c>
      <c r="I148" s="213"/>
      <c r="J148" s="213"/>
      <c r="K148" s="214" t="str">
        <f>IF('DP_Instruction Factures SI'!J148="","",'DP_Instruction Factures SI'!J148)</f>
        <v/>
      </c>
      <c r="L148" s="214" t="str">
        <f>IF('DP_Instruction Factures SI'!K148="","",'DP_Instruction Factures SI'!K148)</f>
        <v/>
      </c>
      <c r="M148" s="215" t="str">
        <f>IF('DP_Instruction Factures SI'!L148="","",'DP_Instruction Factures SI'!L148)</f>
        <v/>
      </c>
      <c r="N148" s="213" t="str">
        <f>IF('DP_Instruction Factures SI'!M148="","",'DP_Instruction Factures SI'!M148)</f>
        <v/>
      </c>
      <c r="O148" s="213" t="str">
        <f>IF('DP_Instruction Factures SI'!N148="","",'DP_Instruction Factures SI'!N148)</f>
        <v/>
      </c>
      <c r="P148" s="213"/>
      <c r="Q148" s="215">
        <f t="shared" si="7"/>
        <v>0</v>
      </c>
      <c r="R148" s="58">
        <f t="shared" si="8"/>
        <v>0</v>
      </c>
      <c r="S148" s="58">
        <f t="shared" si="9"/>
        <v>0</v>
      </c>
    </row>
    <row r="149" spans="1:19" ht="20.100000000000001" customHeight="1" x14ac:dyDescent="0.25">
      <c r="A149" s="70">
        <v>143</v>
      </c>
      <c r="B149" s="210" t="str">
        <f>IF('DP_Instruction Factures SI'!B149="","",'DP_Instruction Factures SI'!B149)</f>
        <v/>
      </c>
      <c r="C149" s="210" t="str">
        <f>IF('DP_Instruction Factures SI'!C149="","",'DP_Instruction Factures SI'!C149)</f>
        <v/>
      </c>
      <c r="D149" s="210" t="str">
        <f>IF('DP_Instruction Factures SI'!D149="","",'DP_Instruction Factures SI'!D149)</f>
        <v/>
      </c>
      <c r="E149" s="210" t="str">
        <f>IF('DP_Instruction Factures SI'!E149="","",'DP_Instruction Factures SI'!E149)</f>
        <v/>
      </c>
      <c r="F149" s="211" t="str">
        <f>IF('DP_Instruction Factures SI'!F149="","",'DP_Instruction Factures SI'!F149)</f>
        <v/>
      </c>
      <c r="G149" s="211" t="str">
        <f>IF('DP_Instruction Factures SI'!G149="","",'DP_Instruction Factures SI'!G149)</f>
        <v/>
      </c>
      <c r="H149" s="212" t="str">
        <f>IF('DP_Instruction Factures SI'!H149="","",'DP_Instruction Factures SI'!H149)</f>
        <v/>
      </c>
      <c r="I149" s="213"/>
      <c r="J149" s="213"/>
      <c r="K149" s="214" t="str">
        <f>IF('DP_Instruction Factures SI'!J149="","",'DP_Instruction Factures SI'!J149)</f>
        <v/>
      </c>
      <c r="L149" s="214" t="str">
        <f>IF('DP_Instruction Factures SI'!K149="","",'DP_Instruction Factures SI'!K149)</f>
        <v/>
      </c>
      <c r="M149" s="215" t="str">
        <f>IF('DP_Instruction Factures SI'!L149="","",'DP_Instruction Factures SI'!L149)</f>
        <v/>
      </c>
      <c r="N149" s="213" t="str">
        <f>IF('DP_Instruction Factures SI'!M149="","",'DP_Instruction Factures SI'!M149)</f>
        <v/>
      </c>
      <c r="O149" s="213" t="str">
        <f>IF('DP_Instruction Factures SI'!N149="","",'DP_Instruction Factures SI'!N149)</f>
        <v/>
      </c>
      <c r="P149" s="213"/>
      <c r="Q149" s="215">
        <f t="shared" si="7"/>
        <v>0</v>
      </c>
      <c r="R149" s="58">
        <f t="shared" si="8"/>
        <v>0</v>
      </c>
      <c r="S149" s="58">
        <f t="shared" si="9"/>
        <v>0</v>
      </c>
    </row>
    <row r="150" spans="1:19" ht="20.100000000000001" customHeight="1" x14ac:dyDescent="0.25">
      <c r="A150" s="70">
        <v>144</v>
      </c>
      <c r="B150" s="210" t="str">
        <f>IF('DP_Instruction Factures SI'!B150="","",'DP_Instruction Factures SI'!B150)</f>
        <v/>
      </c>
      <c r="C150" s="210" t="str">
        <f>IF('DP_Instruction Factures SI'!C150="","",'DP_Instruction Factures SI'!C150)</f>
        <v/>
      </c>
      <c r="D150" s="210" t="str">
        <f>IF('DP_Instruction Factures SI'!D150="","",'DP_Instruction Factures SI'!D150)</f>
        <v/>
      </c>
      <c r="E150" s="210" t="str">
        <f>IF('DP_Instruction Factures SI'!E150="","",'DP_Instruction Factures SI'!E150)</f>
        <v/>
      </c>
      <c r="F150" s="211" t="str">
        <f>IF('DP_Instruction Factures SI'!F150="","",'DP_Instruction Factures SI'!F150)</f>
        <v/>
      </c>
      <c r="G150" s="211" t="str">
        <f>IF('DP_Instruction Factures SI'!G150="","",'DP_Instruction Factures SI'!G150)</f>
        <v/>
      </c>
      <c r="H150" s="212" t="str">
        <f>IF('DP_Instruction Factures SI'!H150="","",'DP_Instruction Factures SI'!H150)</f>
        <v/>
      </c>
      <c r="I150" s="213"/>
      <c r="J150" s="213"/>
      <c r="K150" s="214" t="str">
        <f>IF('DP_Instruction Factures SI'!J150="","",'DP_Instruction Factures SI'!J150)</f>
        <v/>
      </c>
      <c r="L150" s="214" t="str">
        <f>IF('DP_Instruction Factures SI'!K150="","",'DP_Instruction Factures SI'!K150)</f>
        <v/>
      </c>
      <c r="M150" s="215" t="str">
        <f>IF('DP_Instruction Factures SI'!L150="","",'DP_Instruction Factures SI'!L150)</f>
        <v/>
      </c>
      <c r="N150" s="213" t="str">
        <f>IF('DP_Instruction Factures SI'!M150="","",'DP_Instruction Factures SI'!M150)</f>
        <v/>
      </c>
      <c r="O150" s="213" t="str">
        <f>IF('DP_Instruction Factures SI'!N150="","",'DP_Instruction Factures SI'!N150)</f>
        <v/>
      </c>
      <c r="P150" s="213"/>
      <c r="Q150" s="215">
        <f t="shared" si="7"/>
        <v>0</v>
      </c>
      <c r="R150" s="58">
        <f t="shared" si="8"/>
        <v>0</v>
      </c>
      <c r="S150" s="58">
        <f t="shared" si="9"/>
        <v>0</v>
      </c>
    </row>
    <row r="151" spans="1:19" ht="20.100000000000001" customHeight="1" x14ac:dyDescent="0.25">
      <c r="A151" s="70">
        <v>145</v>
      </c>
      <c r="B151" s="210" t="str">
        <f>IF('DP_Instruction Factures SI'!B151="","",'DP_Instruction Factures SI'!B151)</f>
        <v/>
      </c>
      <c r="C151" s="210" t="str">
        <f>IF('DP_Instruction Factures SI'!C151="","",'DP_Instruction Factures SI'!C151)</f>
        <v/>
      </c>
      <c r="D151" s="210" t="str">
        <f>IF('DP_Instruction Factures SI'!D151="","",'DP_Instruction Factures SI'!D151)</f>
        <v/>
      </c>
      <c r="E151" s="210" t="str">
        <f>IF('DP_Instruction Factures SI'!E151="","",'DP_Instruction Factures SI'!E151)</f>
        <v/>
      </c>
      <c r="F151" s="211" t="str">
        <f>IF('DP_Instruction Factures SI'!F151="","",'DP_Instruction Factures SI'!F151)</f>
        <v/>
      </c>
      <c r="G151" s="211" t="str">
        <f>IF('DP_Instruction Factures SI'!G151="","",'DP_Instruction Factures SI'!G151)</f>
        <v/>
      </c>
      <c r="H151" s="212" t="str">
        <f>IF('DP_Instruction Factures SI'!H151="","",'DP_Instruction Factures SI'!H151)</f>
        <v/>
      </c>
      <c r="I151" s="213"/>
      <c r="J151" s="213"/>
      <c r="K151" s="214" t="str">
        <f>IF('DP_Instruction Factures SI'!J151="","",'DP_Instruction Factures SI'!J151)</f>
        <v/>
      </c>
      <c r="L151" s="214" t="str">
        <f>IF('DP_Instruction Factures SI'!K151="","",'DP_Instruction Factures SI'!K151)</f>
        <v/>
      </c>
      <c r="M151" s="215" t="str">
        <f>IF('DP_Instruction Factures SI'!L151="","",'DP_Instruction Factures SI'!L151)</f>
        <v/>
      </c>
      <c r="N151" s="213" t="str">
        <f>IF('DP_Instruction Factures SI'!M151="","",'DP_Instruction Factures SI'!M151)</f>
        <v/>
      </c>
      <c r="O151" s="213" t="str">
        <f>IF('DP_Instruction Factures SI'!N151="","",'DP_Instruction Factures SI'!N151)</f>
        <v/>
      </c>
      <c r="P151" s="213"/>
      <c r="Q151" s="215">
        <f t="shared" si="7"/>
        <v>0</v>
      </c>
      <c r="R151" s="58">
        <f t="shared" si="8"/>
        <v>0</v>
      </c>
      <c r="S151" s="58">
        <f t="shared" si="9"/>
        <v>0</v>
      </c>
    </row>
    <row r="152" spans="1:19" ht="20.100000000000001" customHeight="1" x14ac:dyDescent="0.25">
      <c r="A152" s="70">
        <v>146</v>
      </c>
      <c r="B152" s="210" t="str">
        <f>IF('DP_Instruction Factures SI'!B152="","",'DP_Instruction Factures SI'!B152)</f>
        <v/>
      </c>
      <c r="C152" s="210" t="str">
        <f>IF('DP_Instruction Factures SI'!C152="","",'DP_Instruction Factures SI'!C152)</f>
        <v/>
      </c>
      <c r="D152" s="210" t="str">
        <f>IF('DP_Instruction Factures SI'!D152="","",'DP_Instruction Factures SI'!D152)</f>
        <v/>
      </c>
      <c r="E152" s="210" t="str">
        <f>IF('DP_Instruction Factures SI'!E152="","",'DP_Instruction Factures SI'!E152)</f>
        <v/>
      </c>
      <c r="F152" s="211" t="str">
        <f>IF('DP_Instruction Factures SI'!F152="","",'DP_Instruction Factures SI'!F152)</f>
        <v/>
      </c>
      <c r="G152" s="211" t="str">
        <f>IF('DP_Instruction Factures SI'!G152="","",'DP_Instruction Factures SI'!G152)</f>
        <v/>
      </c>
      <c r="H152" s="212" t="str">
        <f>IF('DP_Instruction Factures SI'!H152="","",'DP_Instruction Factures SI'!H152)</f>
        <v/>
      </c>
      <c r="I152" s="213"/>
      <c r="J152" s="213"/>
      <c r="K152" s="214" t="str">
        <f>IF('DP_Instruction Factures SI'!J152="","",'DP_Instruction Factures SI'!J152)</f>
        <v/>
      </c>
      <c r="L152" s="214" t="str">
        <f>IF('DP_Instruction Factures SI'!K152="","",'DP_Instruction Factures SI'!K152)</f>
        <v/>
      </c>
      <c r="M152" s="215" t="str">
        <f>IF('DP_Instruction Factures SI'!L152="","",'DP_Instruction Factures SI'!L152)</f>
        <v/>
      </c>
      <c r="N152" s="213" t="str">
        <f>IF('DP_Instruction Factures SI'!M152="","",'DP_Instruction Factures SI'!M152)</f>
        <v/>
      </c>
      <c r="O152" s="213" t="str">
        <f>IF('DP_Instruction Factures SI'!N152="","",'DP_Instruction Factures SI'!N152)</f>
        <v/>
      </c>
      <c r="P152" s="213"/>
      <c r="Q152" s="215">
        <f t="shared" si="7"/>
        <v>0</v>
      </c>
      <c r="R152" s="58">
        <f t="shared" si="8"/>
        <v>0</v>
      </c>
      <c r="S152" s="58">
        <f t="shared" si="9"/>
        <v>0</v>
      </c>
    </row>
    <row r="153" spans="1:19" ht="20.100000000000001" customHeight="1" x14ac:dyDescent="0.25">
      <c r="A153" s="70">
        <v>147</v>
      </c>
      <c r="B153" s="210" t="str">
        <f>IF('DP_Instruction Factures SI'!B153="","",'DP_Instruction Factures SI'!B153)</f>
        <v/>
      </c>
      <c r="C153" s="210" t="str">
        <f>IF('DP_Instruction Factures SI'!C153="","",'DP_Instruction Factures SI'!C153)</f>
        <v/>
      </c>
      <c r="D153" s="210" t="str">
        <f>IF('DP_Instruction Factures SI'!D153="","",'DP_Instruction Factures SI'!D153)</f>
        <v/>
      </c>
      <c r="E153" s="210" t="str">
        <f>IF('DP_Instruction Factures SI'!E153="","",'DP_Instruction Factures SI'!E153)</f>
        <v/>
      </c>
      <c r="F153" s="211" t="str">
        <f>IF('DP_Instruction Factures SI'!F153="","",'DP_Instruction Factures SI'!F153)</f>
        <v/>
      </c>
      <c r="G153" s="211" t="str">
        <f>IF('DP_Instruction Factures SI'!G153="","",'DP_Instruction Factures SI'!G153)</f>
        <v/>
      </c>
      <c r="H153" s="212" t="str">
        <f>IF('DP_Instruction Factures SI'!H153="","",'DP_Instruction Factures SI'!H153)</f>
        <v/>
      </c>
      <c r="I153" s="213"/>
      <c r="J153" s="213"/>
      <c r="K153" s="214" t="str">
        <f>IF('DP_Instruction Factures SI'!J153="","",'DP_Instruction Factures SI'!J153)</f>
        <v/>
      </c>
      <c r="L153" s="214" t="str">
        <f>IF('DP_Instruction Factures SI'!K153="","",'DP_Instruction Factures SI'!K153)</f>
        <v/>
      </c>
      <c r="M153" s="215" t="str">
        <f>IF('DP_Instruction Factures SI'!L153="","",'DP_Instruction Factures SI'!L153)</f>
        <v/>
      </c>
      <c r="N153" s="213" t="str">
        <f>IF('DP_Instruction Factures SI'!M153="","",'DP_Instruction Factures SI'!M153)</f>
        <v/>
      </c>
      <c r="O153" s="213" t="str">
        <f>IF('DP_Instruction Factures SI'!N153="","",'DP_Instruction Factures SI'!N153)</f>
        <v/>
      </c>
      <c r="P153" s="213"/>
      <c r="Q153" s="215">
        <f t="shared" si="7"/>
        <v>0</v>
      </c>
      <c r="R153" s="58">
        <f t="shared" si="8"/>
        <v>0</v>
      </c>
      <c r="S153" s="58">
        <f t="shared" si="9"/>
        <v>0</v>
      </c>
    </row>
    <row r="154" spans="1:19" ht="20.100000000000001" customHeight="1" x14ac:dyDescent="0.25">
      <c r="A154" s="70">
        <v>148</v>
      </c>
      <c r="B154" s="210" t="str">
        <f>IF('DP_Instruction Factures SI'!B154="","",'DP_Instruction Factures SI'!B154)</f>
        <v/>
      </c>
      <c r="C154" s="210" t="str">
        <f>IF('DP_Instruction Factures SI'!C154="","",'DP_Instruction Factures SI'!C154)</f>
        <v/>
      </c>
      <c r="D154" s="210" t="str">
        <f>IF('DP_Instruction Factures SI'!D154="","",'DP_Instruction Factures SI'!D154)</f>
        <v/>
      </c>
      <c r="E154" s="210" t="str">
        <f>IF('DP_Instruction Factures SI'!E154="","",'DP_Instruction Factures SI'!E154)</f>
        <v/>
      </c>
      <c r="F154" s="211" t="str">
        <f>IF('DP_Instruction Factures SI'!F154="","",'DP_Instruction Factures SI'!F154)</f>
        <v/>
      </c>
      <c r="G154" s="211" t="str">
        <f>IF('DP_Instruction Factures SI'!G154="","",'DP_Instruction Factures SI'!G154)</f>
        <v/>
      </c>
      <c r="H154" s="212" t="str">
        <f>IF('DP_Instruction Factures SI'!H154="","",'DP_Instruction Factures SI'!H154)</f>
        <v/>
      </c>
      <c r="I154" s="213"/>
      <c r="J154" s="213"/>
      <c r="K154" s="214" t="str">
        <f>IF('DP_Instruction Factures SI'!J154="","",'DP_Instruction Factures SI'!J154)</f>
        <v/>
      </c>
      <c r="L154" s="214" t="str">
        <f>IF('DP_Instruction Factures SI'!K154="","",'DP_Instruction Factures SI'!K154)</f>
        <v/>
      </c>
      <c r="M154" s="215" t="str">
        <f>IF('DP_Instruction Factures SI'!L154="","",'DP_Instruction Factures SI'!L154)</f>
        <v/>
      </c>
      <c r="N154" s="213" t="str">
        <f>IF('DP_Instruction Factures SI'!M154="","",'DP_Instruction Factures SI'!M154)</f>
        <v/>
      </c>
      <c r="O154" s="213" t="str">
        <f>IF('DP_Instruction Factures SI'!N154="","",'DP_Instruction Factures SI'!N154)</f>
        <v/>
      </c>
      <c r="P154" s="213"/>
      <c r="Q154" s="215">
        <f t="shared" si="7"/>
        <v>0</v>
      </c>
      <c r="R154" s="58">
        <f t="shared" si="8"/>
        <v>0</v>
      </c>
      <c r="S154" s="58">
        <f t="shared" si="9"/>
        <v>0</v>
      </c>
    </row>
    <row r="155" spans="1:19" ht="20.100000000000001" customHeight="1" x14ac:dyDescent="0.25">
      <c r="A155" s="70">
        <v>149</v>
      </c>
      <c r="B155" s="210" t="str">
        <f>IF('DP_Instruction Factures SI'!B155="","",'DP_Instruction Factures SI'!B155)</f>
        <v/>
      </c>
      <c r="C155" s="210" t="str">
        <f>IF('DP_Instruction Factures SI'!C155="","",'DP_Instruction Factures SI'!C155)</f>
        <v/>
      </c>
      <c r="D155" s="210" t="str">
        <f>IF('DP_Instruction Factures SI'!D155="","",'DP_Instruction Factures SI'!D155)</f>
        <v/>
      </c>
      <c r="E155" s="210" t="str">
        <f>IF('DP_Instruction Factures SI'!E155="","",'DP_Instruction Factures SI'!E155)</f>
        <v/>
      </c>
      <c r="F155" s="211" t="str">
        <f>IF('DP_Instruction Factures SI'!F155="","",'DP_Instruction Factures SI'!F155)</f>
        <v/>
      </c>
      <c r="G155" s="211" t="str">
        <f>IF('DP_Instruction Factures SI'!G155="","",'DP_Instruction Factures SI'!G155)</f>
        <v/>
      </c>
      <c r="H155" s="212" t="str">
        <f>IF('DP_Instruction Factures SI'!H155="","",'DP_Instruction Factures SI'!H155)</f>
        <v/>
      </c>
      <c r="I155" s="213"/>
      <c r="J155" s="213"/>
      <c r="K155" s="214" t="str">
        <f>IF('DP_Instruction Factures SI'!J155="","",'DP_Instruction Factures SI'!J155)</f>
        <v/>
      </c>
      <c r="L155" s="214" t="str">
        <f>IF('DP_Instruction Factures SI'!K155="","",'DP_Instruction Factures SI'!K155)</f>
        <v/>
      </c>
      <c r="M155" s="215" t="str">
        <f>IF('DP_Instruction Factures SI'!L155="","",'DP_Instruction Factures SI'!L155)</f>
        <v/>
      </c>
      <c r="N155" s="213" t="str">
        <f>IF('DP_Instruction Factures SI'!M155="","",'DP_Instruction Factures SI'!M155)</f>
        <v/>
      </c>
      <c r="O155" s="213" t="str">
        <f>IF('DP_Instruction Factures SI'!N155="","",'DP_Instruction Factures SI'!N155)</f>
        <v/>
      </c>
      <c r="P155" s="213"/>
      <c r="Q155" s="215">
        <f t="shared" si="7"/>
        <v>0</v>
      </c>
      <c r="R155" s="58">
        <f t="shared" si="8"/>
        <v>0</v>
      </c>
      <c r="S155" s="58">
        <f t="shared" si="9"/>
        <v>0</v>
      </c>
    </row>
    <row r="156" spans="1:19" ht="20.100000000000001" customHeight="1" x14ac:dyDescent="0.25">
      <c r="A156" s="70">
        <v>150</v>
      </c>
      <c r="B156" s="210" t="str">
        <f>IF('DP_Instruction Factures SI'!B156="","",'DP_Instruction Factures SI'!B156)</f>
        <v/>
      </c>
      <c r="C156" s="210" t="str">
        <f>IF('DP_Instruction Factures SI'!C156="","",'DP_Instruction Factures SI'!C156)</f>
        <v/>
      </c>
      <c r="D156" s="210" t="str">
        <f>IF('DP_Instruction Factures SI'!D156="","",'DP_Instruction Factures SI'!D156)</f>
        <v/>
      </c>
      <c r="E156" s="210" t="str">
        <f>IF('DP_Instruction Factures SI'!E156="","",'DP_Instruction Factures SI'!E156)</f>
        <v/>
      </c>
      <c r="F156" s="211" t="str">
        <f>IF('DP_Instruction Factures SI'!F156="","",'DP_Instruction Factures SI'!F156)</f>
        <v/>
      </c>
      <c r="G156" s="211" t="str">
        <f>IF('DP_Instruction Factures SI'!G156="","",'DP_Instruction Factures SI'!G156)</f>
        <v/>
      </c>
      <c r="H156" s="212" t="str">
        <f>IF('DP_Instruction Factures SI'!H156="","",'DP_Instruction Factures SI'!H156)</f>
        <v/>
      </c>
      <c r="I156" s="213"/>
      <c r="J156" s="213"/>
      <c r="K156" s="214" t="str">
        <f>IF('DP_Instruction Factures SI'!J156="","",'DP_Instruction Factures SI'!J156)</f>
        <v/>
      </c>
      <c r="L156" s="214" t="str">
        <f>IF('DP_Instruction Factures SI'!K156="","",'DP_Instruction Factures SI'!K156)</f>
        <v/>
      </c>
      <c r="M156" s="215" t="str">
        <f>IF('DP_Instruction Factures SI'!L156="","",'DP_Instruction Factures SI'!L156)</f>
        <v/>
      </c>
      <c r="N156" s="213" t="str">
        <f>IF('DP_Instruction Factures SI'!M156="","",'DP_Instruction Factures SI'!M156)</f>
        <v/>
      </c>
      <c r="O156" s="213" t="str">
        <f>IF('DP_Instruction Factures SI'!N156="","",'DP_Instruction Factures SI'!N156)</f>
        <v/>
      </c>
      <c r="P156" s="213"/>
      <c r="Q156" s="215">
        <f t="shared" si="7"/>
        <v>0</v>
      </c>
      <c r="R156" s="58">
        <f t="shared" si="8"/>
        <v>0</v>
      </c>
      <c r="S156" s="58">
        <f t="shared" si="9"/>
        <v>0</v>
      </c>
    </row>
    <row r="157" spans="1:19" ht="20.100000000000001" customHeight="1" x14ac:dyDescent="0.25">
      <c r="A157" s="70">
        <v>151</v>
      </c>
      <c r="B157" s="210" t="str">
        <f>IF('DP_Instruction Factures SI'!B157="","",'DP_Instruction Factures SI'!B157)</f>
        <v/>
      </c>
      <c r="C157" s="210" t="str">
        <f>IF('DP_Instruction Factures SI'!C157="","",'DP_Instruction Factures SI'!C157)</f>
        <v/>
      </c>
      <c r="D157" s="210" t="str">
        <f>IF('DP_Instruction Factures SI'!D157="","",'DP_Instruction Factures SI'!D157)</f>
        <v/>
      </c>
      <c r="E157" s="210" t="str">
        <f>IF('DP_Instruction Factures SI'!E157="","",'DP_Instruction Factures SI'!E157)</f>
        <v/>
      </c>
      <c r="F157" s="211" t="str">
        <f>IF('DP_Instruction Factures SI'!F157="","",'DP_Instruction Factures SI'!F157)</f>
        <v/>
      </c>
      <c r="G157" s="211" t="str">
        <f>IF('DP_Instruction Factures SI'!G157="","",'DP_Instruction Factures SI'!G157)</f>
        <v/>
      </c>
      <c r="H157" s="212" t="str">
        <f>IF('DP_Instruction Factures SI'!H157="","",'DP_Instruction Factures SI'!H157)</f>
        <v/>
      </c>
      <c r="I157" s="213"/>
      <c r="J157" s="213"/>
      <c r="K157" s="214" t="str">
        <f>IF('DP_Instruction Factures SI'!J157="","",'DP_Instruction Factures SI'!J157)</f>
        <v/>
      </c>
      <c r="L157" s="214" t="str">
        <f>IF('DP_Instruction Factures SI'!K157="","",'DP_Instruction Factures SI'!K157)</f>
        <v/>
      </c>
      <c r="M157" s="215" t="str">
        <f>IF('DP_Instruction Factures SI'!L157="","",'DP_Instruction Factures SI'!L157)</f>
        <v/>
      </c>
      <c r="N157" s="213" t="str">
        <f>IF('DP_Instruction Factures SI'!M157="","",'DP_Instruction Factures SI'!M157)</f>
        <v/>
      </c>
      <c r="O157" s="213" t="str">
        <f>IF('DP_Instruction Factures SI'!N157="","",'DP_Instruction Factures SI'!N157)</f>
        <v/>
      </c>
      <c r="P157" s="213"/>
      <c r="Q157" s="215">
        <f t="shared" si="7"/>
        <v>0</v>
      </c>
      <c r="R157" s="58">
        <f t="shared" si="8"/>
        <v>0</v>
      </c>
      <c r="S157" s="58">
        <f t="shared" si="9"/>
        <v>0</v>
      </c>
    </row>
    <row r="158" spans="1:19" ht="20.100000000000001" customHeight="1" x14ac:dyDescent="0.25">
      <c r="A158" s="70">
        <v>152</v>
      </c>
      <c r="B158" s="210" t="str">
        <f>IF('DP_Instruction Factures SI'!B158="","",'DP_Instruction Factures SI'!B158)</f>
        <v/>
      </c>
      <c r="C158" s="210" t="str">
        <f>IF('DP_Instruction Factures SI'!C158="","",'DP_Instruction Factures SI'!C158)</f>
        <v/>
      </c>
      <c r="D158" s="210" t="str">
        <f>IF('DP_Instruction Factures SI'!D158="","",'DP_Instruction Factures SI'!D158)</f>
        <v/>
      </c>
      <c r="E158" s="210" t="str">
        <f>IF('DP_Instruction Factures SI'!E158="","",'DP_Instruction Factures SI'!E158)</f>
        <v/>
      </c>
      <c r="F158" s="211" t="str">
        <f>IF('DP_Instruction Factures SI'!F158="","",'DP_Instruction Factures SI'!F158)</f>
        <v/>
      </c>
      <c r="G158" s="211" t="str">
        <f>IF('DP_Instruction Factures SI'!G158="","",'DP_Instruction Factures SI'!G158)</f>
        <v/>
      </c>
      <c r="H158" s="212" t="str">
        <f>IF('DP_Instruction Factures SI'!H158="","",'DP_Instruction Factures SI'!H158)</f>
        <v/>
      </c>
      <c r="I158" s="213"/>
      <c r="J158" s="213"/>
      <c r="K158" s="214" t="str">
        <f>IF('DP_Instruction Factures SI'!J158="","",'DP_Instruction Factures SI'!J158)</f>
        <v/>
      </c>
      <c r="L158" s="214" t="str">
        <f>IF('DP_Instruction Factures SI'!K158="","",'DP_Instruction Factures SI'!K158)</f>
        <v/>
      </c>
      <c r="M158" s="215" t="str">
        <f>IF('DP_Instruction Factures SI'!L158="","",'DP_Instruction Factures SI'!L158)</f>
        <v/>
      </c>
      <c r="N158" s="213" t="str">
        <f>IF('DP_Instruction Factures SI'!M158="","",'DP_Instruction Factures SI'!M158)</f>
        <v/>
      </c>
      <c r="O158" s="213" t="str">
        <f>IF('DP_Instruction Factures SI'!N158="","",'DP_Instruction Factures SI'!N158)</f>
        <v/>
      </c>
      <c r="P158" s="213"/>
      <c r="Q158" s="215">
        <f t="shared" si="7"/>
        <v>0</v>
      </c>
      <c r="R158" s="58">
        <f t="shared" si="8"/>
        <v>0</v>
      </c>
      <c r="S158" s="58">
        <f t="shared" si="9"/>
        <v>0</v>
      </c>
    </row>
    <row r="159" spans="1:19" ht="20.100000000000001" customHeight="1" x14ac:dyDescent="0.25">
      <c r="A159" s="70">
        <v>153</v>
      </c>
      <c r="B159" s="210" t="str">
        <f>IF('DP_Instruction Factures SI'!B159="","",'DP_Instruction Factures SI'!B159)</f>
        <v/>
      </c>
      <c r="C159" s="210" t="str">
        <f>IF('DP_Instruction Factures SI'!C159="","",'DP_Instruction Factures SI'!C159)</f>
        <v/>
      </c>
      <c r="D159" s="210" t="str">
        <f>IF('DP_Instruction Factures SI'!D159="","",'DP_Instruction Factures SI'!D159)</f>
        <v/>
      </c>
      <c r="E159" s="210" t="str">
        <f>IF('DP_Instruction Factures SI'!E159="","",'DP_Instruction Factures SI'!E159)</f>
        <v/>
      </c>
      <c r="F159" s="211" t="str">
        <f>IF('DP_Instruction Factures SI'!F159="","",'DP_Instruction Factures SI'!F159)</f>
        <v/>
      </c>
      <c r="G159" s="211" t="str">
        <f>IF('DP_Instruction Factures SI'!G159="","",'DP_Instruction Factures SI'!G159)</f>
        <v/>
      </c>
      <c r="H159" s="212" t="str">
        <f>IF('DP_Instruction Factures SI'!H159="","",'DP_Instruction Factures SI'!H159)</f>
        <v/>
      </c>
      <c r="I159" s="213"/>
      <c r="J159" s="213"/>
      <c r="K159" s="214" t="str">
        <f>IF('DP_Instruction Factures SI'!J159="","",'DP_Instruction Factures SI'!J159)</f>
        <v/>
      </c>
      <c r="L159" s="214" t="str">
        <f>IF('DP_Instruction Factures SI'!K159="","",'DP_Instruction Factures SI'!K159)</f>
        <v/>
      </c>
      <c r="M159" s="215" t="str">
        <f>IF('DP_Instruction Factures SI'!L159="","",'DP_Instruction Factures SI'!L159)</f>
        <v/>
      </c>
      <c r="N159" s="213" t="str">
        <f>IF('DP_Instruction Factures SI'!M159="","",'DP_Instruction Factures SI'!M159)</f>
        <v/>
      </c>
      <c r="O159" s="213" t="str">
        <f>IF('DP_Instruction Factures SI'!N159="","",'DP_Instruction Factures SI'!N159)</f>
        <v/>
      </c>
      <c r="P159" s="213"/>
      <c r="Q159" s="215">
        <f t="shared" si="7"/>
        <v>0</v>
      </c>
      <c r="R159" s="58">
        <f t="shared" si="8"/>
        <v>0</v>
      </c>
      <c r="S159" s="58">
        <f t="shared" si="9"/>
        <v>0</v>
      </c>
    </row>
    <row r="160" spans="1:19" ht="20.100000000000001" customHeight="1" x14ac:dyDescent="0.25">
      <c r="A160" s="70">
        <v>154</v>
      </c>
      <c r="B160" s="210" t="str">
        <f>IF('DP_Instruction Factures SI'!B160="","",'DP_Instruction Factures SI'!B160)</f>
        <v/>
      </c>
      <c r="C160" s="210" t="str">
        <f>IF('DP_Instruction Factures SI'!C160="","",'DP_Instruction Factures SI'!C160)</f>
        <v/>
      </c>
      <c r="D160" s="210" t="str">
        <f>IF('DP_Instruction Factures SI'!D160="","",'DP_Instruction Factures SI'!D160)</f>
        <v/>
      </c>
      <c r="E160" s="210" t="str">
        <f>IF('DP_Instruction Factures SI'!E160="","",'DP_Instruction Factures SI'!E160)</f>
        <v/>
      </c>
      <c r="F160" s="211" t="str">
        <f>IF('DP_Instruction Factures SI'!F160="","",'DP_Instruction Factures SI'!F160)</f>
        <v/>
      </c>
      <c r="G160" s="211" t="str">
        <f>IF('DP_Instruction Factures SI'!G160="","",'DP_Instruction Factures SI'!G160)</f>
        <v/>
      </c>
      <c r="H160" s="212" t="str">
        <f>IF('DP_Instruction Factures SI'!H160="","",'DP_Instruction Factures SI'!H160)</f>
        <v/>
      </c>
      <c r="I160" s="213"/>
      <c r="J160" s="213"/>
      <c r="K160" s="214" t="str">
        <f>IF('DP_Instruction Factures SI'!J160="","",'DP_Instruction Factures SI'!J160)</f>
        <v/>
      </c>
      <c r="L160" s="214" t="str">
        <f>IF('DP_Instruction Factures SI'!K160="","",'DP_Instruction Factures SI'!K160)</f>
        <v/>
      </c>
      <c r="M160" s="215" t="str">
        <f>IF('DP_Instruction Factures SI'!L160="","",'DP_Instruction Factures SI'!L160)</f>
        <v/>
      </c>
      <c r="N160" s="213" t="str">
        <f>IF('DP_Instruction Factures SI'!M160="","",'DP_Instruction Factures SI'!M160)</f>
        <v/>
      </c>
      <c r="O160" s="213" t="str">
        <f>IF('DP_Instruction Factures SI'!N160="","",'DP_Instruction Factures SI'!N160)</f>
        <v/>
      </c>
      <c r="P160" s="213"/>
      <c r="Q160" s="215">
        <f t="shared" si="7"/>
        <v>0</v>
      </c>
      <c r="R160" s="58">
        <f t="shared" si="8"/>
        <v>0</v>
      </c>
      <c r="S160" s="58">
        <f t="shared" si="9"/>
        <v>0</v>
      </c>
    </row>
    <row r="161" spans="1:19" ht="20.100000000000001" customHeight="1" x14ac:dyDescent="0.25">
      <c r="A161" s="70">
        <v>155</v>
      </c>
      <c r="B161" s="210" t="str">
        <f>IF('DP_Instruction Factures SI'!B161="","",'DP_Instruction Factures SI'!B161)</f>
        <v/>
      </c>
      <c r="C161" s="210" t="str">
        <f>IF('DP_Instruction Factures SI'!C161="","",'DP_Instruction Factures SI'!C161)</f>
        <v/>
      </c>
      <c r="D161" s="210" t="str">
        <f>IF('DP_Instruction Factures SI'!D161="","",'DP_Instruction Factures SI'!D161)</f>
        <v/>
      </c>
      <c r="E161" s="210" t="str">
        <f>IF('DP_Instruction Factures SI'!E161="","",'DP_Instruction Factures SI'!E161)</f>
        <v/>
      </c>
      <c r="F161" s="211" t="str">
        <f>IF('DP_Instruction Factures SI'!F161="","",'DP_Instruction Factures SI'!F161)</f>
        <v/>
      </c>
      <c r="G161" s="211" t="str">
        <f>IF('DP_Instruction Factures SI'!G161="","",'DP_Instruction Factures SI'!G161)</f>
        <v/>
      </c>
      <c r="H161" s="212" t="str">
        <f>IF('DP_Instruction Factures SI'!H161="","",'DP_Instruction Factures SI'!H161)</f>
        <v/>
      </c>
      <c r="I161" s="213"/>
      <c r="J161" s="213"/>
      <c r="K161" s="214" t="str">
        <f>IF('DP_Instruction Factures SI'!J161="","",'DP_Instruction Factures SI'!J161)</f>
        <v/>
      </c>
      <c r="L161" s="214" t="str">
        <f>IF('DP_Instruction Factures SI'!K161="","",'DP_Instruction Factures SI'!K161)</f>
        <v/>
      </c>
      <c r="M161" s="215" t="str">
        <f>IF('DP_Instruction Factures SI'!L161="","",'DP_Instruction Factures SI'!L161)</f>
        <v/>
      </c>
      <c r="N161" s="213" t="str">
        <f>IF('DP_Instruction Factures SI'!M161="","",'DP_Instruction Factures SI'!M161)</f>
        <v/>
      </c>
      <c r="O161" s="213" t="str">
        <f>IF('DP_Instruction Factures SI'!N161="","",'DP_Instruction Factures SI'!N161)</f>
        <v/>
      </c>
      <c r="P161" s="213"/>
      <c r="Q161" s="215">
        <f t="shared" si="7"/>
        <v>0</v>
      </c>
      <c r="R161" s="58">
        <f t="shared" si="8"/>
        <v>0</v>
      </c>
      <c r="S161" s="58">
        <f t="shared" si="9"/>
        <v>0</v>
      </c>
    </row>
    <row r="162" spans="1:19" ht="20.100000000000001" customHeight="1" x14ac:dyDescent="0.25">
      <c r="A162" s="70">
        <v>156</v>
      </c>
      <c r="B162" s="210" t="str">
        <f>IF('DP_Instruction Factures SI'!B162="","",'DP_Instruction Factures SI'!B162)</f>
        <v/>
      </c>
      <c r="C162" s="210" t="str">
        <f>IF('DP_Instruction Factures SI'!C162="","",'DP_Instruction Factures SI'!C162)</f>
        <v/>
      </c>
      <c r="D162" s="210" t="str">
        <f>IF('DP_Instruction Factures SI'!D162="","",'DP_Instruction Factures SI'!D162)</f>
        <v/>
      </c>
      <c r="E162" s="210" t="str">
        <f>IF('DP_Instruction Factures SI'!E162="","",'DP_Instruction Factures SI'!E162)</f>
        <v/>
      </c>
      <c r="F162" s="211" t="str">
        <f>IF('DP_Instruction Factures SI'!F162="","",'DP_Instruction Factures SI'!F162)</f>
        <v/>
      </c>
      <c r="G162" s="211" t="str">
        <f>IF('DP_Instruction Factures SI'!G162="","",'DP_Instruction Factures SI'!G162)</f>
        <v/>
      </c>
      <c r="H162" s="212" t="str">
        <f>IF('DP_Instruction Factures SI'!H162="","",'DP_Instruction Factures SI'!H162)</f>
        <v/>
      </c>
      <c r="I162" s="213"/>
      <c r="J162" s="213"/>
      <c r="K162" s="214" t="str">
        <f>IF('DP_Instruction Factures SI'!J162="","",'DP_Instruction Factures SI'!J162)</f>
        <v/>
      </c>
      <c r="L162" s="214" t="str">
        <f>IF('DP_Instruction Factures SI'!K162="","",'DP_Instruction Factures SI'!K162)</f>
        <v/>
      </c>
      <c r="M162" s="215" t="str">
        <f>IF('DP_Instruction Factures SI'!L162="","",'DP_Instruction Factures SI'!L162)</f>
        <v/>
      </c>
      <c r="N162" s="213" t="str">
        <f>IF('DP_Instruction Factures SI'!M162="","",'DP_Instruction Factures SI'!M162)</f>
        <v/>
      </c>
      <c r="O162" s="213" t="str">
        <f>IF('DP_Instruction Factures SI'!N162="","",'DP_Instruction Factures SI'!N162)</f>
        <v/>
      </c>
      <c r="P162" s="213"/>
      <c r="Q162" s="215">
        <f t="shared" si="7"/>
        <v>0</v>
      </c>
      <c r="R162" s="58">
        <f t="shared" si="8"/>
        <v>0</v>
      </c>
      <c r="S162" s="58">
        <f t="shared" si="9"/>
        <v>0</v>
      </c>
    </row>
    <row r="163" spans="1:19" ht="20.100000000000001" customHeight="1" x14ac:dyDescent="0.25">
      <c r="A163" s="70">
        <v>157</v>
      </c>
      <c r="B163" s="210" t="str">
        <f>IF('DP_Instruction Factures SI'!B163="","",'DP_Instruction Factures SI'!B163)</f>
        <v/>
      </c>
      <c r="C163" s="210" t="str">
        <f>IF('DP_Instruction Factures SI'!C163="","",'DP_Instruction Factures SI'!C163)</f>
        <v/>
      </c>
      <c r="D163" s="210" t="str">
        <f>IF('DP_Instruction Factures SI'!D163="","",'DP_Instruction Factures SI'!D163)</f>
        <v/>
      </c>
      <c r="E163" s="210" t="str">
        <f>IF('DP_Instruction Factures SI'!E163="","",'DP_Instruction Factures SI'!E163)</f>
        <v/>
      </c>
      <c r="F163" s="211" t="str">
        <f>IF('DP_Instruction Factures SI'!F163="","",'DP_Instruction Factures SI'!F163)</f>
        <v/>
      </c>
      <c r="G163" s="211" t="str">
        <f>IF('DP_Instruction Factures SI'!G163="","",'DP_Instruction Factures SI'!G163)</f>
        <v/>
      </c>
      <c r="H163" s="212" t="str">
        <f>IF('DP_Instruction Factures SI'!H163="","",'DP_Instruction Factures SI'!H163)</f>
        <v/>
      </c>
      <c r="I163" s="213"/>
      <c r="J163" s="213"/>
      <c r="K163" s="214" t="str">
        <f>IF('DP_Instruction Factures SI'!J163="","",'DP_Instruction Factures SI'!J163)</f>
        <v/>
      </c>
      <c r="L163" s="214" t="str">
        <f>IF('DP_Instruction Factures SI'!K163="","",'DP_Instruction Factures SI'!K163)</f>
        <v/>
      </c>
      <c r="M163" s="215" t="str">
        <f>IF('DP_Instruction Factures SI'!L163="","",'DP_Instruction Factures SI'!L163)</f>
        <v/>
      </c>
      <c r="N163" s="213" t="str">
        <f>IF('DP_Instruction Factures SI'!M163="","",'DP_Instruction Factures SI'!M163)</f>
        <v/>
      </c>
      <c r="O163" s="213" t="str">
        <f>IF('DP_Instruction Factures SI'!N163="","",'DP_Instruction Factures SI'!N163)</f>
        <v/>
      </c>
      <c r="P163" s="213"/>
      <c r="Q163" s="215">
        <f t="shared" si="7"/>
        <v>0</v>
      </c>
      <c r="R163" s="58">
        <f t="shared" si="8"/>
        <v>0</v>
      </c>
      <c r="S163" s="58">
        <f t="shared" si="9"/>
        <v>0</v>
      </c>
    </row>
    <row r="164" spans="1:19" ht="20.100000000000001" customHeight="1" x14ac:dyDescent="0.25">
      <c r="A164" s="70">
        <v>158</v>
      </c>
      <c r="B164" s="210" t="str">
        <f>IF('DP_Instruction Factures SI'!B164="","",'DP_Instruction Factures SI'!B164)</f>
        <v/>
      </c>
      <c r="C164" s="210" t="str">
        <f>IF('DP_Instruction Factures SI'!C164="","",'DP_Instruction Factures SI'!C164)</f>
        <v/>
      </c>
      <c r="D164" s="210" t="str">
        <f>IF('DP_Instruction Factures SI'!D164="","",'DP_Instruction Factures SI'!D164)</f>
        <v/>
      </c>
      <c r="E164" s="210" t="str">
        <f>IF('DP_Instruction Factures SI'!E164="","",'DP_Instruction Factures SI'!E164)</f>
        <v/>
      </c>
      <c r="F164" s="211" t="str">
        <f>IF('DP_Instruction Factures SI'!F164="","",'DP_Instruction Factures SI'!F164)</f>
        <v/>
      </c>
      <c r="G164" s="211" t="str">
        <f>IF('DP_Instruction Factures SI'!G164="","",'DP_Instruction Factures SI'!G164)</f>
        <v/>
      </c>
      <c r="H164" s="212" t="str">
        <f>IF('DP_Instruction Factures SI'!H164="","",'DP_Instruction Factures SI'!H164)</f>
        <v/>
      </c>
      <c r="I164" s="213"/>
      <c r="J164" s="213"/>
      <c r="K164" s="214" t="str">
        <f>IF('DP_Instruction Factures SI'!J164="","",'DP_Instruction Factures SI'!J164)</f>
        <v/>
      </c>
      <c r="L164" s="214" t="str">
        <f>IF('DP_Instruction Factures SI'!K164="","",'DP_Instruction Factures SI'!K164)</f>
        <v/>
      </c>
      <c r="M164" s="215" t="str">
        <f>IF('DP_Instruction Factures SI'!L164="","",'DP_Instruction Factures SI'!L164)</f>
        <v/>
      </c>
      <c r="N164" s="213" t="str">
        <f>IF('DP_Instruction Factures SI'!M164="","",'DP_Instruction Factures SI'!M164)</f>
        <v/>
      </c>
      <c r="O164" s="213" t="str">
        <f>IF('DP_Instruction Factures SI'!N164="","",'DP_Instruction Factures SI'!N164)</f>
        <v/>
      </c>
      <c r="P164" s="213"/>
      <c r="Q164" s="215">
        <f t="shared" si="7"/>
        <v>0</v>
      </c>
      <c r="R164" s="58">
        <f t="shared" si="8"/>
        <v>0</v>
      </c>
      <c r="S164" s="58">
        <f t="shared" si="9"/>
        <v>0</v>
      </c>
    </row>
    <row r="165" spans="1:19" ht="20.100000000000001" customHeight="1" x14ac:dyDescent="0.25">
      <c r="A165" s="70">
        <v>159</v>
      </c>
      <c r="B165" s="210" t="str">
        <f>IF('DP_Instruction Factures SI'!B165="","",'DP_Instruction Factures SI'!B165)</f>
        <v/>
      </c>
      <c r="C165" s="210" t="str">
        <f>IF('DP_Instruction Factures SI'!C165="","",'DP_Instruction Factures SI'!C165)</f>
        <v/>
      </c>
      <c r="D165" s="210" t="str">
        <f>IF('DP_Instruction Factures SI'!D165="","",'DP_Instruction Factures SI'!D165)</f>
        <v/>
      </c>
      <c r="E165" s="210" t="str">
        <f>IF('DP_Instruction Factures SI'!E165="","",'DP_Instruction Factures SI'!E165)</f>
        <v/>
      </c>
      <c r="F165" s="211" t="str">
        <f>IF('DP_Instruction Factures SI'!F165="","",'DP_Instruction Factures SI'!F165)</f>
        <v/>
      </c>
      <c r="G165" s="211" t="str">
        <f>IF('DP_Instruction Factures SI'!G165="","",'DP_Instruction Factures SI'!G165)</f>
        <v/>
      </c>
      <c r="H165" s="212" t="str">
        <f>IF('DP_Instruction Factures SI'!H165="","",'DP_Instruction Factures SI'!H165)</f>
        <v/>
      </c>
      <c r="I165" s="213"/>
      <c r="J165" s="213"/>
      <c r="K165" s="214" t="str">
        <f>IF('DP_Instruction Factures SI'!J165="","",'DP_Instruction Factures SI'!J165)</f>
        <v/>
      </c>
      <c r="L165" s="214" t="str">
        <f>IF('DP_Instruction Factures SI'!K165="","",'DP_Instruction Factures SI'!K165)</f>
        <v/>
      </c>
      <c r="M165" s="215" t="str">
        <f>IF('DP_Instruction Factures SI'!L165="","",'DP_Instruction Factures SI'!L165)</f>
        <v/>
      </c>
      <c r="N165" s="213" t="str">
        <f>IF('DP_Instruction Factures SI'!M165="","",'DP_Instruction Factures SI'!M165)</f>
        <v/>
      </c>
      <c r="O165" s="213" t="str">
        <f>IF('DP_Instruction Factures SI'!N165="","",'DP_Instruction Factures SI'!N165)</f>
        <v/>
      </c>
      <c r="P165" s="213"/>
      <c r="Q165" s="215">
        <f t="shared" si="7"/>
        <v>0</v>
      </c>
      <c r="R165" s="58">
        <f t="shared" si="8"/>
        <v>0</v>
      </c>
      <c r="S165" s="58">
        <f t="shared" si="9"/>
        <v>0</v>
      </c>
    </row>
    <row r="166" spans="1:19" ht="20.100000000000001" customHeight="1" x14ac:dyDescent="0.25">
      <c r="A166" s="70">
        <v>160</v>
      </c>
      <c r="B166" s="210" t="str">
        <f>IF('DP_Instruction Factures SI'!B166="","",'DP_Instruction Factures SI'!B166)</f>
        <v/>
      </c>
      <c r="C166" s="210" t="str">
        <f>IF('DP_Instruction Factures SI'!C166="","",'DP_Instruction Factures SI'!C166)</f>
        <v/>
      </c>
      <c r="D166" s="210" t="str">
        <f>IF('DP_Instruction Factures SI'!D166="","",'DP_Instruction Factures SI'!D166)</f>
        <v/>
      </c>
      <c r="E166" s="210" t="str">
        <f>IF('DP_Instruction Factures SI'!E166="","",'DP_Instruction Factures SI'!E166)</f>
        <v/>
      </c>
      <c r="F166" s="211" t="str">
        <f>IF('DP_Instruction Factures SI'!F166="","",'DP_Instruction Factures SI'!F166)</f>
        <v/>
      </c>
      <c r="G166" s="211" t="str">
        <f>IF('DP_Instruction Factures SI'!G166="","",'DP_Instruction Factures SI'!G166)</f>
        <v/>
      </c>
      <c r="H166" s="212" t="str">
        <f>IF('DP_Instruction Factures SI'!H166="","",'DP_Instruction Factures SI'!H166)</f>
        <v/>
      </c>
      <c r="I166" s="213"/>
      <c r="J166" s="213"/>
      <c r="K166" s="214" t="str">
        <f>IF('DP_Instruction Factures SI'!J166="","",'DP_Instruction Factures SI'!J166)</f>
        <v/>
      </c>
      <c r="L166" s="214" t="str">
        <f>IF('DP_Instruction Factures SI'!K166="","",'DP_Instruction Factures SI'!K166)</f>
        <v/>
      </c>
      <c r="M166" s="215" t="str">
        <f>IF('DP_Instruction Factures SI'!L166="","",'DP_Instruction Factures SI'!L166)</f>
        <v/>
      </c>
      <c r="N166" s="213" t="str">
        <f>IF('DP_Instruction Factures SI'!M166="","",'DP_Instruction Factures SI'!M166)</f>
        <v/>
      </c>
      <c r="O166" s="213" t="str">
        <f>IF('DP_Instruction Factures SI'!N166="","",'DP_Instruction Factures SI'!N166)</f>
        <v/>
      </c>
      <c r="P166" s="213"/>
      <c r="Q166" s="215">
        <f t="shared" si="7"/>
        <v>0</v>
      </c>
      <c r="R166" s="58">
        <f t="shared" si="8"/>
        <v>0</v>
      </c>
      <c r="S166" s="58">
        <f t="shared" si="9"/>
        <v>0</v>
      </c>
    </row>
    <row r="167" spans="1:19" ht="20.100000000000001" customHeight="1" x14ac:dyDescent="0.25">
      <c r="A167" s="70">
        <v>161</v>
      </c>
      <c r="B167" s="210" t="str">
        <f>IF('DP_Instruction Factures SI'!B167="","",'DP_Instruction Factures SI'!B167)</f>
        <v/>
      </c>
      <c r="C167" s="210" t="str">
        <f>IF('DP_Instruction Factures SI'!C167="","",'DP_Instruction Factures SI'!C167)</f>
        <v/>
      </c>
      <c r="D167" s="210" t="str">
        <f>IF('DP_Instruction Factures SI'!D167="","",'DP_Instruction Factures SI'!D167)</f>
        <v/>
      </c>
      <c r="E167" s="210" t="str">
        <f>IF('DP_Instruction Factures SI'!E167="","",'DP_Instruction Factures SI'!E167)</f>
        <v/>
      </c>
      <c r="F167" s="211" t="str">
        <f>IF('DP_Instruction Factures SI'!F167="","",'DP_Instruction Factures SI'!F167)</f>
        <v/>
      </c>
      <c r="G167" s="211" t="str">
        <f>IF('DP_Instruction Factures SI'!G167="","",'DP_Instruction Factures SI'!G167)</f>
        <v/>
      </c>
      <c r="H167" s="212" t="str">
        <f>IF('DP_Instruction Factures SI'!H167="","",'DP_Instruction Factures SI'!H167)</f>
        <v/>
      </c>
      <c r="I167" s="213"/>
      <c r="J167" s="213"/>
      <c r="K167" s="214" t="str">
        <f>IF('DP_Instruction Factures SI'!J167="","",'DP_Instruction Factures SI'!J167)</f>
        <v/>
      </c>
      <c r="L167" s="214" t="str">
        <f>IF('DP_Instruction Factures SI'!K167="","",'DP_Instruction Factures SI'!K167)</f>
        <v/>
      </c>
      <c r="M167" s="215" t="str">
        <f>IF('DP_Instruction Factures SI'!L167="","",'DP_Instruction Factures SI'!L167)</f>
        <v/>
      </c>
      <c r="N167" s="213" t="str">
        <f>IF('DP_Instruction Factures SI'!M167="","",'DP_Instruction Factures SI'!M167)</f>
        <v/>
      </c>
      <c r="O167" s="213" t="str">
        <f>IF('DP_Instruction Factures SI'!N167="","",'DP_Instruction Factures SI'!N167)</f>
        <v/>
      </c>
      <c r="P167" s="213"/>
      <c r="Q167" s="215">
        <f t="shared" si="7"/>
        <v>0</v>
      </c>
      <c r="R167" s="58">
        <f t="shared" si="8"/>
        <v>0</v>
      </c>
      <c r="S167" s="58">
        <f t="shared" si="9"/>
        <v>0</v>
      </c>
    </row>
    <row r="168" spans="1:19" ht="20.100000000000001" customHeight="1" x14ac:dyDescent="0.25">
      <c r="A168" s="70">
        <v>162</v>
      </c>
      <c r="B168" s="210" t="str">
        <f>IF('DP_Instruction Factures SI'!B168="","",'DP_Instruction Factures SI'!B168)</f>
        <v/>
      </c>
      <c r="C168" s="210" t="str">
        <f>IF('DP_Instruction Factures SI'!C168="","",'DP_Instruction Factures SI'!C168)</f>
        <v/>
      </c>
      <c r="D168" s="210" t="str">
        <f>IF('DP_Instruction Factures SI'!D168="","",'DP_Instruction Factures SI'!D168)</f>
        <v/>
      </c>
      <c r="E168" s="210" t="str">
        <f>IF('DP_Instruction Factures SI'!E168="","",'DP_Instruction Factures SI'!E168)</f>
        <v/>
      </c>
      <c r="F168" s="211" t="str">
        <f>IF('DP_Instruction Factures SI'!F168="","",'DP_Instruction Factures SI'!F168)</f>
        <v/>
      </c>
      <c r="G168" s="211" t="str">
        <f>IF('DP_Instruction Factures SI'!G168="","",'DP_Instruction Factures SI'!G168)</f>
        <v/>
      </c>
      <c r="H168" s="212" t="str">
        <f>IF('DP_Instruction Factures SI'!H168="","",'DP_Instruction Factures SI'!H168)</f>
        <v/>
      </c>
      <c r="I168" s="213"/>
      <c r="J168" s="213"/>
      <c r="K168" s="214" t="str">
        <f>IF('DP_Instruction Factures SI'!J168="","",'DP_Instruction Factures SI'!J168)</f>
        <v/>
      </c>
      <c r="L168" s="214" t="str">
        <f>IF('DP_Instruction Factures SI'!K168="","",'DP_Instruction Factures SI'!K168)</f>
        <v/>
      </c>
      <c r="M168" s="215" t="str">
        <f>IF('DP_Instruction Factures SI'!L168="","",'DP_Instruction Factures SI'!L168)</f>
        <v/>
      </c>
      <c r="N168" s="213" t="str">
        <f>IF('DP_Instruction Factures SI'!M168="","",'DP_Instruction Factures SI'!M168)</f>
        <v/>
      </c>
      <c r="O168" s="213" t="str">
        <f>IF('DP_Instruction Factures SI'!N168="","",'DP_Instruction Factures SI'!N168)</f>
        <v/>
      </c>
      <c r="P168" s="213"/>
      <c r="Q168" s="215">
        <f t="shared" si="7"/>
        <v>0</v>
      </c>
      <c r="R168" s="58">
        <f t="shared" si="8"/>
        <v>0</v>
      </c>
      <c r="S168" s="58">
        <f t="shared" si="9"/>
        <v>0</v>
      </c>
    </row>
    <row r="169" spans="1:19" ht="20.100000000000001" customHeight="1" x14ac:dyDescent="0.25">
      <c r="A169" s="70">
        <v>163</v>
      </c>
      <c r="B169" s="210" t="str">
        <f>IF('DP_Instruction Factures SI'!B169="","",'DP_Instruction Factures SI'!B169)</f>
        <v/>
      </c>
      <c r="C169" s="210" t="str">
        <f>IF('DP_Instruction Factures SI'!C169="","",'DP_Instruction Factures SI'!C169)</f>
        <v/>
      </c>
      <c r="D169" s="210" t="str">
        <f>IF('DP_Instruction Factures SI'!D169="","",'DP_Instruction Factures SI'!D169)</f>
        <v/>
      </c>
      <c r="E169" s="210" t="str">
        <f>IF('DP_Instruction Factures SI'!E169="","",'DP_Instruction Factures SI'!E169)</f>
        <v/>
      </c>
      <c r="F169" s="211" t="str">
        <f>IF('DP_Instruction Factures SI'!F169="","",'DP_Instruction Factures SI'!F169)</f>
        <v/>
      </c>
      <c r="G169" s="211" t="str">
        <f>IF('DP_Instruction Factures SI'!G169="","",'DP_Instruction Factures SI'!G169)</f>
        <v/>
      </c>
      <c r="H169" s="212" t="str">
        <f>IF('DP_Instruction Factures SI'!H169="","",'DP_Instruction Factures SI'!H169)</f>
        <v/>
      </c>
      <c r="I169" s="213"/>
      <c r="J169" s="213"/>
      <c r="K169" s="214" t="str">
        <f>IF('DP_Instruction Factures SI'!J169="","",'DP_Instruction Factures SI'!J169)</f>
        <v/>
      </c>
      <c r="L169" s="214" t="str">
        <f>IF('DP_Instruction Factures SI'!K169="","",'DP_Instruction Factures SI'!K169)</f>
        <v/>
      </c>
      <c r="M169" s="215" t="str">
        <f>IF('DP_Instruction Factures SI'!L169="","",'DP_Instruction Factures SI'!L169)</f>
        <v/>
      </c>
      <c r="N169" s="213" t="str">
        <f>IF('DP_Instruction Factures SI'!M169="","",'DP_Instruction Factures SI'!M169)</f>
        <v/>
      </c>
      <c r="O169" s="213" t="str">
        <f>IF('DP_Instruction Factures SI'!N169="","",'DP_Instruction Factures SI'!N169)</f>
        <v/>
      </c>
      <c r="P169" s="213"/>
      <c r="Q169" s="215">
        <f t="shared" si="7"/>
        <v>0</v>
      </c>
      <c r="R169" s="58">
        <f t="shared" si="8"/>
        <v>0</v>
      </c>
      <c r="S169" s="58">
        <f t="shared" si="9"/>
        <v>0</v>
      </c>
    </row>
    <row r="170" spans="1:19" ht="20.100000000000001" customHeight="1" x14ac:dyDescent="0.25">
      <c r="A170" s="70">
        <v>164</v>
      </c>
      <c r="B170" s="210" t="str">
        <f>IF('DP_Instruction Factures SI'!B170="","",'DP_Instruction Factures SI'!B170)</f>
        <v/>
      </c>
      <c r="C170" s="210" t="str">
        <f>IF('DP_Instruction Factures SI'!C170="","",'DP_Instruction Factures SI'!C170)</f>
        <v/>
      </c>
      <c r="D170" s="210" t="str">
        <f>IF('DP_Instruction Factures SI'!D170="","",'DP_Instruction Factures SI'!D170)</f>
        <v/>
      </c>
      <c r="E170" s="210" t="str">
        <f>IF('DP_Instruction Factures SI'!E170="","",'DP_Instruction Factures SI'!E170)</f>
        <v/>
      </c>
      <c r="F170" s="211" t="str">
        <f>IF('DP_Instruction Factures SI'!F170="","",'DP_Instruction Factures SI'!F170)</f>
        <v/>
      </c>
      <c r="G170" s="211" t="str">
        <f>IF('DP_Instruction Factures SI'!G170="","",'DP_Instruction Factures SI'!G170)</f>
        <v/>
      </c>
      <c r="H170" s="212" t="str">
        <f>IF('DP_Instruction Factures SI'!H170="","",'DP_Instruction Factures SI'!H170)</f>
        <v/>
      </c>
      <c r="I170" s="213"/>
      <c r="J170" s="213"/>
      <c r="K170" s="214" t="str">
        <f>IF('DP_Instruction Factures SI'!J170="","",'DP_Instruction Factures SI'!J170)</f>
        <v/>
      </c>
      <c r="L170" s="214" t="str">
        <f>IF('DP_Instruction Factures SI'!K170="","",'DP_Instruction Factures SI'!K170)</f>
        <v/>
      </c>
      <c r="M170" s="215" t="str">
        <f>IF('DP_Instruction Factures SI'!L170="","",'DP_Instruction Factures SI'!L170)</f>
        <v/>
      </c>
      <c r="N170" s="213" t="str">
        <f>IF('DP_Instruction Factures SI'!M170="","",'DP_Instruction Factures SI'!M170)</f>
        <v/>
      </c>
      <c r="O170" s="213" t="str">
        <f>IF('DP_Instruction Factures SI'!N170="","",'DP_Instruction Factures SI'!N170)</f>
        <v/>
      </c>
      <c r="P170" s="213"/>
      <c r="Q170" s="215">
        <f t="shared" si="7"/>
        <v>0</v>
      </c>
      <c r="R170" s="58">
        <f t="shared" si="8"/>
        <v>0</v>
      </c>
      <c r="S170" s="58">
        <f t="shared" si="9"/>
        <v>0</v>
      </c>
    </row>
    <row r="171" spans="1:19" ht="20.100000000000001" customHeight="1" x14ac:dyDescent="0.25">
      <c r="A171" s="70">
        <v>165</v>
      </c>
      <c r="B171" s="210" t="str">
        <f>IF('DP_Instruction Factures SI'!B171="","",'DP_Instruction Factures SI'!B171)</f>
        <v/>
      </c>
      <c r="C171" s="210" t="str">
        <f>IF('DP_Instruction Factures SI'!C171="","",'DP_Instruction Factures SI'!C171)</f>
        <v/>
      </c>
      <c r="D171" s="210" t="str">
        <f>IF('DP_Instruction Factures SI'!D171="","",'DP_Instruction Factures SI'!D171)</f>
        <v/>
      </c>
      <c r="E171" s="210" t="str">
        <f>IF('DP_Instruction Factures SI'!E171="","",'DP_Instruction Factures SI'!E171)</f>
        <v/>
      </c>
      <c r="F171" s="211" t="str">
        <f>IF('DP_Instruction Factures SI'!F171="","",'DP_Instruction Factures SI'!F171)</f>
        <v/>
      </c>
      <c r="G171" s="211" t="str">
        <f>IF('DP_Instruction Factures SI'!G171="","",'DP_Instruction Factures SI'!G171)</f>
        <v/>
      </c>
      <c r="H171" s="212" t="str">
        <f>IF('DP_Instruction Factures SI'!H171="","",'DP_Instruction Factures SI'!H171)</f>
        <v/>
      </c>
      <c r="I171" s="213"/>
      <c r="J171" s="213"/>
      <c r="K171" s="214" t="str">
        <f>IF('DP_Instruction Factures SI'!J171="","",'DP_Instruction Factures SI'!J171)</f>
        <v/>
      </c>
      <c r="L171" s="214" t="str">
        <f>IF('DP_Instruction Factures SI'!K171="","",'DP_Instruction Factures SI'!K171)</f>
        <v/>
      </c>
      <c r="M171" s="215" t="str">
        <f>IF('DP_Instruction Factures SI'!L171="","",'DP_Instruction Factures SI'!L171)</f>
        <v/>
      </c>
      <c r="N171" s="213" t="str">
        <f>IF('DP_Instruction Factures SI'!M171="","",'DP_Instruction Factures SI'!M171)</f>
        <v/>
      </c>
      <c r="O171" s="213" t="str">
        <f>IF('DP_Instruction Factures SI'!N171="","",'DP_Instruction Factures SI'!N171)</f>
        <v/>
      </c>
      <c r="P171" s="213"/>
      <c r="Q171" s="215">
        <f t="shared" si="7"/>
        <v>0</v>
      </c>
      <c r="R171" s="58">
        <f t="shared" si="8"/>
        <v>0</v>
      </c>
      <c r="S171" s="58">
        <f t="shared" si="9"/>
        <v>0</v>
      </c>
    </row>
    <row r="172" spans="1:19" ht="20.100000000000001" customHeight="1" x14ac:dyDescent="0.25">
      <c r="A172" s="70">
        <v>166</v>
      </c>
      <c r="B172" s="210" t="str">
        <f>IF('DP_Instruction Factures SI'!B172="","",'DP_Instruction Factures SI'!B172)</f>
        <v/>
      </c>
      <c r="C172" s="210" t="str">
        <f>IF('DP_Instruction Factures SI'!C172="","",'DP_Instruction Factures SI'!C172)</f>
        <v/>
      </c>
      <c r="D172" s="210" t="str">
        <f>IF('DP_Instruction Factures SI'!D172="","",'DP_Instruction Factures SI'!D172)</f>
        <v/>
      </c>
      <c r="E172" s="210" t="str">
        <f>IF('DP_Instruction Factures SI'!E172="","",'DP_Instruction Factures SI'!E172)</f>
        <v/>
      </c>
      <c r="F172" s="211" t="str">
        <f>IF('DP_Instruction Factures SI'!F172="","",'DP_Instruction Factures SI'!F172)</f>
        <v/>
      </c>
      <c r="G172" s="211" t="str">
        <f>IF('DP_Instruction Factures SI'!G172="","",'DP_Instruction Factures SI'!G172)</f>
        <v/>
      </c>
      <c r="H172" s="212" t="str">
        <f>IF('DP_Instruction Factures SI'!H172="","",'DP_Instruction Factures SI'!H172)</f>
        <v/>
      </c>
      <c r="I172" s="213"/>
      <c r="J172" s="213"/>
      <c r="K172" s="214" t="str">
        <f>IF('DP_Instruction Factures SI'!J172="","",'DP_Instruction Factures SI'!J172)</f>
        <v/>
      </c>
      <c r="L172" s="214" t="str">
        <f>IF('DP_Instruction Factures SI'!K172="","",'DP_Instruction Factures SI'!K172)</f>
        <v/>
      </c>
      <c r="M172" s="215" t="str">
        <f>IF('DP_Instruction Factures SI'!L172="","",'DP_Instruction Factures SI'!L172)</f>
        <v/>
      </c>
      <c r="N172" s="213" t="str">
        <f>IF('DP_Instruction Factures SI'!M172="","",'DP_Instruction Factures SI'!M172)</f>
        <v/>
      </c>
      <c r="O172" s="213" t="str">
        <f>IF('DP_Instruction Factures SI'!N172="","",'DP_Instruction Factures SI'!N172)</f>
        <v/>
      </c>
      <c r="P172" s="213"/>
      <c r="Q172" s="215">
        <f t="shared" si="7"/>
        <v>0</v>
      </c>
      <c r="R172" s="58">
        <f t="shared" si="8"/>
        <v>0</v>
      </c>
      <c r="S172" s="58">
        <f t="shared" si="9"/>
        <v>0</v>
      </c>
    </row>
    <row r="173" spans="1:19" ht="20.100000000000001" customHeight="1" x14ac:dyDescent="0.25">
      <c r="A173" s="70">
        <v>167</v>
      </c>
      <c r="B173" s="210" t="str">
        <f>IF('DP_Instruction Factures SI'!B173="","",'DP_Instruction Factures SI'!B173)</f>
        <v/>
      </c>
      <c r="C173" s="210" t="str">
        <f>IF('DP_Instruction Factures SI'!C173="","",'DP_Instruction Factures SI'!C173)</f>
        <v/>
      </c>
      <c r="D173" s="210" t="str">
        <f>IF('DP_Instruction Factures SI'!D173="","",'DP_Instruction Factures SI'!D173)</f>
        <v/>
      </c>
      <c r="E173" s="210" t="str">
        <f>IF('DP_Instruction Factures SI'!E173="","",'DP_Instruction Factures SI'!E173)</f>
        <v/>
      </c>
      <c r="F173" s="211" t="str">
        <f>IF('DP_Instruction Factures SI'!F173="","",'DP_Instruction Factures SI'!F173)</f>
        <v/>
      </c>
      <c r="G173" s="211" t="str">
        <f>IF('DP_Instruction Factures SI'!G173="","",'DP_Instruction Factures SI'!G173)</f>
        <v/>
      </c>
      <c r="H173" s="212" t="str">
        <f>IF('DP_Instruction Factures SI'!H173="","",'DP_Instruction Factures SI'!H173)</f>
        <v/>
      </c>
      <c r="I173" s="213"/>
      <c r="J173" s="213"/>
      <c r="K173" s="214" t="str">
        <f>IF('DP_Instruction Factures SI'!J173="","",'DP_Instruction Factures SI'!J173)</f>
        <v/>
      </c>
      <c r="L173" s="214" t="str">
        <f>IF('DP_Instruction Factures SI'!K173="","",'DP_Instruction Factures SI'!K173)</f>
        <v/>
      </c>
      <c r="M173" s="215" t="str">
        <f>IF('DP_Instruction Factures SI'!L173="","",'DP_Instruction Factures SI'!L173)</f>
        <v/>
      </c>
      <c r="N173" s="213" t="str">
        <f>IF('DP_Instruction Factures SI'!M173="","",'DP_Instruction Factures SI'!M173)</f>
        <v/>
      </c>
      <c r="O173" s="213" t="str">
        <f>IF('DP_Instruction Factures SI'!N173="","",'DP_Instruction Factures SI'!N173)</f>
        <v/>
      </c>
      <c r="P173" s="213"/>
      <c r="Q173" s="215">
        <f t="shared" si="7"/>
        <v>0</v>
      </c>
      <c r="R173" s="58">
        <f t="shared" si="8"/>
        <v>0</v>
      </c>
      <c r="S173" s="58">
        <f t="shared" si="9"/>
        <v>0</v>
      </c>
    </row>
    <row r="174" spans="1:19" ht="20.100000000000001" customHeight="1" x14ac:dyDescent="0.25">
      <c r="A174" s="70">
        <v>168</v>
      </c>
      <c r="B174" s="210" t="str">
        <f>IF('DP_Instruction Factures SI'!B174="","",'DP_Instruction Factures SI'!B174)</f>
        <v/>
      </c>
      <c r="C174" s="210" t="str">
        <f>IF('DP_Instruction Factures SI'!C174="","",'DP_Instruction Factures SI'!C174)</f>
        <v/>
      </c>
      <c r="D174" s="210" t="str">
        <f>IF('DP_Instruction Factures SI'!D174="","",'DP_Instruction Factures SI'!D174)</f>
        <v/>
      </c>
      <c r="E174" s="210" t="str">
        <f>IF('DP_Instruction Factures SI'!E174="","",'DP_Instruction Factures SI'!E174)</f>
        <v/>
      </c>
      <c r="F174" s="211" t="str">
        <f>IF('DP_Instruction Factures SI'!F174="","",'DP_Instruction Factures SI'!F174)</f>
        <v/>
      </c>
      <c r="G174" s="211" t="str">
        <f>IF('DP_Instruction Factures SI'!G174="","",'DP_Instruction Factures SI'!G174)</f>
        <v/>
      </c>
      <c r="H174" s="212" t="str">
        <f>IF('DP_Instruction Factures SI'!H174="","",'DP_Instruction Factures SI'!H174)</f>
        <v/>
      </c>
      <c r="I174" s="213"/>
      <c r="J174" s="213"/>
      <c r="K174" s="214" t="str">
        <f>IF('DP_Instruction Factures SI'!J174="","",'DP_Instruction Factures SI'!J174)</f>
        <v/>
      </c>
      <c r="L174" s="214" t="str">
        <f>IF('DP_Instruction Factures SI'!K174="","",'DP_Instruction Factures SI'!K174)</f>
        <v/>
      </c>
      <c r="M174" s="215" t="str">
        <f>IF('DP_Instruction Factures SI'!L174="","",'DP_Instruction Factures SI'!L174)</f>
        <v/>
      </c>
      <c r="N174" s="213" t="str">
        <f>IF('DP_Instruction Factures SI'!M174="","",'DP_Instruction Factures SI'!M174)</f>
        <v/>
      </c>
      <c r="O174" s="213" t="str">
        <f>IF('DP_Instruction Factures SI'!N174="","",'DP_Instruction Factures SI'!N174)</f>
        <v/>
      </c>
      <c r="P174" s="213"/>
      <c r="Q174" s="215">
        <f t="shared" si="7"/>
        <v>0</v>
      </c>
      <c r="R174" s="58">
        <f t="shared" si="8"/>
        <v>0</v>
      </c>
      <c r="S174" s="58">
        <f t="shared" si="9"/>
        <v>0</v>
      </c>
    </row>
    <row r="175" spans="1:19" ht="20.100000000000001" customHeight="1" x14ac:dyDescent="0.25">
      <c r="A175" s="70">
        <v>169</v>
      </c>
      <c r="B175" s="210" t="str">
        <f>IF('DP_Instruction Factures SI'!B175="","",'DP_Instruction Factures SI'!B175)</f>
        <v/>
      </c>
      <c r="C175" s="210" t="str">
        <f>IF('DP_Instruction Factures SI'!C175="","",'DP_Instruction Factures SI'!C175)</f>
        <v/>
      </c>
      <c r="D175" s="210" t="str">
        <f>IF('DP_Instruction Factures SI'!D175="","",'DP_Instruction Factures SI'!D175)</f>
        <v/>
      </c>
      <c r="E175" s="210" t="str">
        <f>IF('DP_Instruction Factures SI'!E175="","",'DP_Instruction Factures SI'!E175)</f>
        <v/>
      </c>
      <c r="F175" s="211" t="str">
        <f>IF('DP_Instruction Factures SI'!F175="","",'DP_Instruction Factures SI'!F175)</f>
        <v/>
      </c>
      <c r="G175" s="211" t="str">
        <f>IF('DP_Instruction Factures SI'!G175="","",'DP_Instruction Factures SI'!G175)</f>
        <v/>
      </c>
      <c r="H175" s="212" t="str">
        <f>IF('DP_Instruction Factures SI'!H175="","",'DP_Instruction Factures SI'!H175)</f>
        <v/>
      </c>
      <c r="I175" s="213"/>
      <c r="J175" s="213"/>
      <c r="K175" s="214" t="str">
        <f>IF('DP_Instruction Factures SI'!J175="","",'DP_Instruction Factures SI'!J175)</f>
        <v/>
      </c>
      <c r="L175" s="214" t="str">
        <f>IF('DP_Instruction Factures SI'!K175="","",'DP_Instruction Factures SI'!K175)</f>
        <v/>
      </c>
      <c r="M175" s="215" t="str">
        <f>IF('DP_Instruction Factures SI'!L175="","",'DP_Instruction Factures SI'!L175)</f>
        <v/>
      </c>
      <c r="N175" s="213" t="str">
        <f>IF('DP_Instruction Factures SI'!M175="","",'DP_Instruction Factures SI'!M175)</f>
        <v/>
      </c>
      <c r="O175" s="213" t="str">
        <f>IF('DP_Instruction Factures SI'!N175="","",'DP_Instruction Factures SI'!N175)</f>
        <v/>
      </c>
      <c r="P175" s="213"/>
      <c r="Q175" s="215">
        <f t="shared" si="7"/>
        <v>0</v>
      </c>
      <c r="R175" s="58">
        <f t="shared" si="8"/>
        <v>0</v>
      </c>
      <c r="S175" s="58">
        <f t="shared" si="9"/>
        <v>0</v>
      </c>
    </row>
    <row r="176" spans="1:19" ht="20.100000000000001" customHeight="1" x14ac:dyDescent="0.25">
      <c r="A176" s="70">
        <v>170</v>
      </c>
      <c r="B176" s="210" t="str">
        <f>IF('DP_Instruction Factures SI'!B176="","",'DP_Instruction Factures SI'!B176)</f>
        <v/>
      </c>
      <c r="C176" s="210" t="str">
        <f>IF('DP_Instruction Factures SI'!C176="","",'DP_Instruction Factures SI'!C176)</f>
        <v/>
      </c>
      <c r="D176" s="210" t="str">
        <f>IF('DP_Instruction Factures SI'!D176="","",'DP_Instruction Factures SI'!D176)</f>
        <v/>
      </c>
      <c r="E176" s="210" t="str">
        <f>IF('DP_Instruction Factures SI'!E176="","",'DP_Instruction Factures SI'!E176)</f>
        <v/>
      </c>
      <c r="F176" s="211" t="str">
        <f>IF('DP_Instruction Factures SI'!F176="","",'DP_Instruction Factures SI'!F176)</f>
        <v/>
      </c>
      <c r="G176" s="211" t="str">
        <f>IF('DP_Instruction Factures SI'!G176="","",'DP_Instruction Factures SI'!G176)</f>
        <v/>
      </c>
      <c r="H176" s="212" t="str">
        <f>IF('DP_Instruction Factures SI'!H176="","",'DP_Instruction Factures SI'!H176)</f>
        <v/>
      </c>
      <c r="I176" s="213"/>
      <c r="J176" s="213"/>
      <c r="K176" s="214" t="str">
        <f>IF('DP_Instruction Factures SI'!J176="","",'DP_Instruction Factures SI'!J176)</f>
        <v/>
      </c>
      <c r="L176" s="214" t="str">
        <f>IF('DP_Instruction Factures SI'!K176="","",'DP_Instruction Factures SI'!K176)</f>
        <v/>
      </c>
      <c r="M176" s="215" t="str">
        <f>IF('DP_Instruction Factures SI'!L176="","",'DP_Instruction Factures SI'!L176)</f>
        <v/>
      </c>
      <c r="N176" s="213" t="str">
        <f>IF('DP_Instruction Factures SI'!M176="","",'DP_Instruction Factures SI'!M176)</f>
        <v/>
      </c>
      <c r="O176" s="213" t="str">
        <f>IF('DP_Instruction Factures SI'!N176="","",'DP_Instruction Factures SI'!N176)</f>
        <v/>
      </c>
      <c r="P176" s="213"/>
      <c r="Q176" s="215">
        <f t="shared" si="7"/>
        <v>0</v>
      </c>
      <c r="R176" s="58">
        <f t="shared" si="8"/>
        <v>0</v>
      </c>
      <c r="S176" s="58">
        <f t="shared" si="9"/>
        <v>0</v>
      </c>
    </row>
    <row r="177" spans="1:19" ht="20.100000000000001" customHeight="1" x14ac:dyDescent="0.25">
      <c r="A177" s="70">
        <v>171</v>
      </c>
      <c r="B177" s="210" t="str">
        <f>IF('DP_Instruction Factures SI'!B177="","",'DP_Instruction Factures SI'!B177)</f>
        <v/>
      </c>
      <c r="C177" s="210" t="str">
        <f>IF('DP_Instruction Factures SI'!C177="","",'DP_Instruction Factures SI'!C177)</f>
        <v/>
      </c>
      <c r="D177" s="210" t="str">
        <f>IF('DP_Instruction Factures SI'!D177="","",'DP_Instruction Factures SI'!D177)</f>
        <v/>
      </c>
      <c r="E177" s="210" t="str">
        <f>IF('DP_Instruction Factures SI'!E177="","",'DP_Instruction Factures SI'!E177)</f>
        <v/>
      </c>
      <c r="F177" s="211" t="str">
        <f>IF('DP_Instruction Factures SI'!F177="","",'DP_Instruction Factures SI'!F177)</f>
        <v/>
      </c>
      <c r="G177" s="211" t="str">
        <f>IF('DP_Instruction Factures SI'!G177="","",'DP_Instruction Factures SI'!G177)</f>
        <v/>
      </c>
      <c r="H177" s="212" t="str">
        <f>IF('DP_Instruction Factures SI'!H177="","",'DP_Instruction Factures SI'!H177)</f>
        <v/>
      </c>
      <c r="I177" s="213"/>
      <c r="J177" s="213"/>
      <c r="K177" s="214" t="str">
        <f>IF('DP_Instruction Factures SI'!J177="","",'DP_Instruction Factures SI'!J177)</f>
        <v/>
      </c>
      <c r="L177" s="214" t="str">
        <f>IF('DP_Instruction Factures SI'!K177="","",'DP_Instruction Factures SI'!K177)</f>
        <v/>
      </c>
      <c r="M177" s="215" t="str">
        <f>IF('DP_Instruction Factures SI'!L177="","",'DP_Instruction Factures SI'!L177)</f>
        <v/>
      </c>
      <c r="N177" s="213" t="str">
        <f>IF('DP_Instruction Factures SI'!M177="","",'DP_Instruction Factures SI'!M177)</f>
        <v/>
      </c>
      <c r="O177" s="213" t="str">
        <f>IF('DP_Instruction Factures SI'!N177="","",'DP_Instruction Factures SI'!N177)</f>
        <v/>
      </c>
      <c r="P177" s="213"/>
      <c r="Q177" s="215">
        <f t="shared" si="7"/>
        <v>0</v>
      </c>
      <c r="R177" s="58">
        <f t="shared" si="8"/>
        <v>0</v>
      </c>
      <c r="S177" s="58">
        <f t="shared" si="9"/>
        <v>0</v>
      </c>
    </row>
    <row r="178" spans="1:19" ht="20.100000000000001" customHeight="1" x14ac:dyDescent="0.25">
      <c r="A178" s="70">
        <v>172</v>
      </c>
      <c r="B178" s="210" t="str">
        <f>IF('DP_Instruction Factures SI'!B178="","",'DP_Instruction Factures SI'!B178)</f>
        <v/>
      </c>
      <c r="C178" s="210" t="str">
        <f>IF('DP_Instruction Factures SI'!C178="","",'DP_Instruction Factures SI'!C178)</f>
        <v/>
      </c>
      <c r="D178" s="210" t="str">
        <f>IF('DP_Instruction Factures SI'!D178="","",'DP_Instruction Factures SI'!D178)</f>
        <v/>
      </c>
      <c r="E178" s="210" t="str">
        <f>IF('DP_Instruction Factures SI'!E178="","",'DP_Instruction Factures SI'!E178)</f>
        <v/>
      </c>
      <c r="F178" s="211" t="str">
        <f>IF('DP_Instruction Factures SI'!F178="","",'DP_Instruction Factures SI'!F178)</f>
        <v/>
      </c>
      <c r="G178" s="211" t="str">
        <f>IF('DP_Instruction Factures SI'!G178="","",'DP_Instruction Factures SI'!G178)</f>
        <v/>
      </c>
      <c r="H178" s="212" t="str">
        <f>IF('DP_Instruction Factures SI'!H178="","",'DP_Instruction Factures SI'!H178)</f>
        <v/>
      </c>
      <c r="I178" s="213"/>
      <c r="J178" s="213"/>
      <c r="K178" s="214" t="str">
        <f>IF('DP_Instruction Factures SI'!J178="","",'DP_Instruction Factures SI'!J178)</f>
        <v/>
      </c>
      <c r="L178" s="214" t="str">
        <f>IF('DP_Instruction Factures SI'!K178="","",'DP_Instruction Factures SI'!K178)</f>
        <v/>
      </c>
      <c r="M178" s="215" t="str">
        <f>IF('DP_Instruction Factures SI'!L178="","",'DP_Instruction Factures SI'!L178)</f>
        <v/>
      </c>
      <c r="N178" s="213" t="str">
        <f>IF('DP_Instruction Factures SI'!M178="","",'DP_Instruction Factures SI'!M178)</f>
        <v/>
      </c>
      <c r="O178" s="213" t="str">
        <f>IF('DP_Instruction Factures SI'!N178="","",'DP_Instruction Factures SI'!N178)</f>
        <v/>
      </c>
      <c r="P178" s="213"/>
      <c r="Q178" s="215">
        <f t="shared" si="7"/>
        <v>0</v>
      </c>
      <c r="R178" s="58">
        <f t="shared" si="8"/>
        <v>0</v>
      </c>
      <c r="S178" s="58">
        <f t="shared" si="9"/>
        <v>0</v>
      </c>
    </row>
    <row r="179" spans="1:19" ht="20.100000000000001" customHeight="1" x14ac:dyDescent="0.25">
      <c r="A179" s="70">
        <v>173</v>
      </c>
      <c r="B179" s="210" t="str">
        <f>IF('DP_Instruction Factures SI'!B179="","",'DP_Instruction Factures SI'!B179)</f>
        <v/>
      </c>
      <c r="C179" s="210" t="str">
        <f>IF('DP_Instruction Factures SI'!C179="","",'DP_Instruction Factures SI'!C179)</f>
        <v/>
      </c>
      <c r="D179" s="210" t="str">
        <f>IF('DP_Instruction Factures SI'!D179="","",'DP_Instruction Factures SI'!D179)</f>
        <v/>
      </c>
      <c r="E179" s="210" t="str">
        <f>IF('DP_Instruction Factures SI'!E179="","",'DP_Instruction Factures SI'!E179)</f>
        <v/>
      </c>
      <c r="F179" s="211" t="str">
        <f>IF('DP_Instruction Factures SI'!F179="","",'DP_Instruction Factures SI'!F179)</f>
        <v/>
      </c>
      <c r="G179" s="211" t="str">
        <f>IF('DP_Instruction Factures SI'!G179="","",'DP_Instruction Factures SI'!G179)</f>
        <v/>
      </c>
      <c r="H179" s="212" t="str">
        <f>IF('DP_Instruction Factures SI'!H179="","",'DP_Instruction Factures SI'!H179)</f>
        <v/>
      </c>
      <c r="I179" s="213"/>
      <c r="J179" s="213"/>
      <c r="K179" s="214" t="str">
        <f>IF('DP_Instruction Factures SI'!J179="","",'DP_Instruction Factures SI'!J179)</f>
        <v/>
      </c>
      <c r="L179" s="214" t="str">
        <f>IF('DP_Instruction Factures SI'!K179="","",'DP_Instruction Factures SI'!K179)</f>
        <v/>
      </c>
      <c r="M179" s="215" t="str">
        <f>IF('DP_Instruction Factures SI'!L179="","",'DP_Instruction Factures SI'!L179)</f>
        <v/>
      </c>
      <c r="N179" s="213" t="str">
        <f>IF('DP_Instruction Factures SI'!M179="","",'DP_Instruction Factures SI'!M179)</f>
        <v/>
      </c>
      <c r="O179" s="213" t="str">
        <f>IF('DP_Instruction Factures SI'!N179="","",'DP_Instruction Factures SI'!N179)</f>
        <v/>
      </c>
      <c r="P179" s="213"/>
      <c r="Q179" s="215">
        <f t="shared" si="7"/>
        <v>0</v>
      </c>
      <c r="R179" s="58">
        <f t="shared" si="8"/>
        <v>0</v>
      </c>
      <c r="S179" s="58">
        <f t="shared" si="9"/>
        <v>0</v>
      </c>
    </row>
    <row r="180" spans="1:19" ht="20.100000000000001" customHeight="1" x14ac:dyDescent="0.25">
      <c r="A180" s="70">
        <v>174</v>
      </c>
      <c r="B180" s="210" t="str">
        <f>IF('DP_Instruction Factures SI'!B180="","",'DP_Instruction Factures SI'!B180)</f>
        <v/>
      </c>
      <c r="C180" s="210" t="str">
        <f>IF('DP_Instruction Factures SI'!C180="","",'DP_Instruction Factures SI'!C180)</f>
        <v/>
      </c>
      <c r="D180" s="210" t="str">
        <f>IF('DP_Instruction Factures SI'!D180="","",'DP_Instruction Factures SI'!D180)</f>
        <v/>
      </c>
      <c r="E180" s="210" t="str">
        <f>IF('DP_Instruction Factures SI'!E180="","",'DP_Instruction Factures SI'!E180)</f>
        <v/>
      </c>
      <c r="F180" s="211" t="str">
        <f>IF('DP_Instruction Factures SI'!F180="","",'DP_Instruction Factures SI'!F180)</f>
        <v/>
      </c>
      <c r="G180" s="211" t="str">
        <f>IF('DP_Instruction Factures SI'!G180="","",'DP_Instruction Factures SI'!G180)</f>
        <v/>
      </c>
      <c r="H180" s="212" t="str">
        <f>IF('DP_Instruction Factures SI'!H180="","",'DP_Instruction Factures SI'!H180)</f>
        <v/>
      </c>
      <c r="I180" s="213"/>
      <c r="J180" s="213"/>
      <c r="K180" s="214" t="str">
        <f>IF('DP_Instruction Factures SI'!J180="","",'DP_Instruction Factures SI'!J180)</f>
        <v/>
      </c>
      <c r="L180" s="214" t="str">
        <f>IF('DP_Instruction Factures SI'!K180="","",'DP_Instruction Factures SI'!K180)</f>
        <v/>
      </c>
      <c r="M180" s="215" t="str">
        <f>IF('DP_Instruction Factures SI'!L180="","",'DP_Instruction Factures SI'!L180)</f>
        <v/>
      </c>
      <c r="N180" s="213" t="str">
        <f>IF('DP_Instruction Factures SI'!M180="","",'DP_Instruction Factures SI'!M180)</f>
        <v/>
      </c>
      <c r="O180" s="213" t="str">
        <f>IF('DP_Instruction Factures SI'!N180="","",'DP_Instruction Factures SI'!N180)</f>
        <v/>
      </c>
      <c r="P180" s="213"/>
      <c r="Q180" s="215">
        <f t="shared" si="7"/>
        <v>0</v>
      </c>
      <c r="R180" s="58">
        <f t="shared" si="8"/>
        <v>0</v>
      </c>
      <c r="S180" s="58">
        <f t="shared" si="9"/>
        <v>0</v>
      </c>
    </row>
    <row r="181" spans="1:19" ht="20.100000000000001" customHeight="1" x14ac:dyDescent="0.25">
      <c r="A181" s="70">
        <v>175</v>
      </c>
      <c r="B181" s="210" t="str">
        <f>IF('DP_Instruction Factures SI'!B181="","",'DP_Instruction Factures SI'!B181)</f>
        <v/>
      </c>
      <c r="C181" s="210" t="str">
        <f>IF('DP_Instruction Factures SI'!C181="","",'DP_Instruction Factures SI'!C181)</f>
        <v/>
      </c>
      <c r="D181" s="210" t="str">
        <f>IF('DP_Instruction Factures SI'!D181="","",'DP_Instruction Factures SI'!D181)</f>
        <v/>
      </c>
      <c r="E181" s="210" t="str">
        <f>IF('DP_Instruction Factures SI'!E181="","",'DP_Instruction Factures SI'!E181)</f>
        <v/>
      </c>
      <c r="F181" s="211" t="str">
        <f>IF('DP_Instruction Factures SI'!F181="","",'DP_Instruction Factures SI'!F181)</f>
        <v/>
      </c>
      <c r="G181" s="211" t="str">
        <f>IF('DP_Instruction Factures SI'!G181="","",'DP_Instruction Factures SI'!G181)</f>
        <v/>
      </c>
      <c r="H181" s="212" t="str">
        <f>IF('DP_Instruction Factures SI'!H181="","",'DP_Instruction Factures SI'!H181)</f>
        <v/>
      </c>
      <c r="I181" s="213"/>
      <c r="J181" s="213"/>
      <c r="K181" s="214" t="str">
        <f>IF('DP_Instruction Factures SI'!J181="","",'DP_Instruction Factures SI'!J181)</f>
        <v/>
      </c>
      <c r="L181" s="214" t="str">
        <f>IF('DP_Instruction Factures SI'!K181="","",'DP_Instruction Factures SI'!K181)</f>
        <v/>
      </c>
      <c r="M181" s="215" t="str">
        <f>IF('DP_Instruction Factures SI'!L181="","",'DP_Instruction Factures SI'!L181)</f>
        <v/>
      </c>
      <c r="N181" s="213" t="str">
        <f>IF('DP_Instruction Factures SI'!M181="","",'DP_Instruction Factures SI'!M181)</f>
        <v/>
      </c>
      <c r="O181" s="213" t="str">
        <f>IF('DP_Instruction Factures SI'!N181="","",'DP_Instruction Factures SI'!N181)</f>
        <v/>
      </c>
      <c r="P181" s="213"/>
      <c r="Q181" s="215">
        <f t="shared" si="7"/>
        <v>0</v>
      </c>
      <c r="R181" s="58">
        <f t="shared" si="8"/>
        <v>0</v>
      </c>
      <c r="S181" s="58">
        <f t="shared" si="9"/>
        <v>0</v>
      </c>
    </row>
    <row r="182" spans="1:19" ht="20.100000000000001" customHeight="1" x14ac:dyDescent="0.25">
      <c r="A182" s="70">
        <v>176</v>
      </c>
      <c r="B182" s="210" t="str">
        <f>IF('DP_Instruction Factures SI'!B182="","",'DP_Instruction Factures SI'!B182)</f>
        <v/>
      </c>
      <c r="C182" s="210" t="str">
        <f>IF('DP_Instruction Factures SI'!C182="","",'DP_Instruction Factures SI'!C182)</f>
        <v/>
      </c>
      <c r="D182" s="210" t="str">
        <f>IF('DP_Instruction Factures SI'!D182="","",'DP_Instruction Factures SI'!D182)</f>
        <v/>
      </c>
      <c r="E182" s="210" t="str">
        <f>IF('DP_Instruction Factures SI'!E182="","",'DP_Instruction Factures SI'!E182)</f>
        <v/>
      </c>
      <c r="F182" s="211" t="str">
        <f>IF('DP_Instruction Factures SI'!F182="","",'DP_Instruction Factures SI'!F182)</f>
        <v/>
      </c>
      <c r="G182" s="211" t="str">
        <f>IF('DP_Instruction Factures SI'!G182="","",'DP_Instruction Factures SI'!G182)</f>
        <v/>
      </c>
      <c r="H182" s="212" t="str">
        <f>IF('DP_Instruction Factures SI'!H182="","",'DP_Instruction Factures SI'!H182)</f>
        <v/>
      </c>
      <c r="I182" s="213"/>
      <c r="J182" s="213"/>
      <c r="K182" s="214" t="str">
        <f>IF('DP_Instruction Factures SI'!J182="","",'DP_Instruction Factures SI'!J182)</f>
        <v/>
      </c>
      <c r="L182" s="214" t="str">
        <f>IF('DP_Instruction Factures SI'!K182="","",'DP_Instruction Factures SI'!K182)</f>
        <v/>
      </c>
      <c r="M182" s="215" t="str">
        <f>IF('DP_Instruction Factures SI'!L182="","",'DP_Instruction Factures SI'!L182)</f>
        <v/>
      </c>
      <c r="N182" s="213" t="str">
        <f>IF('DP_Instruction Factures SI'!M182="","",'DP_Instruction Factures SI'!M182)</f>
        <v/>
      </c>
      <c r="O182" s="213" t="str">
        <f>IF('DP_Instruction Factures SI'!N182="","",'DP_Instruction Factures SI'!N182)</f>
        <v/>
      </c>
      <c r="P182" s="213"/>
      <c r="Q182" s="215">
        <f t="shared" si="7"/>
        <v>0</v>
      </c>
      <c r="R182" s="58">
        <f t="shared" si="8"/>
        <v>0</v>
      </c>
      <c r="S182" s="58">
        <f t="shared" si="9"/>
        <v>0</v>
      </c>
    </row>
    <row r="183" spans="1:19" ht="20.100000000000001" customHeight="1" x14ac:dyDescent="0.25">
      <c r="A183" s="70">
        <v>177</v>
      </c>
      <c r="B183" s="210" t="str">
        <f>IF('DP_Instruction Factures SI'!B183="","",'DP_Instruction Factures SI'!B183)</f>
        <v/>
      </c>
      <c r="C183" s="210" t="str">
        <f>IF('DP_Instruction Factures SI'!C183="","",'DP_Instruction Factures SI'!C183)</f>
        <v/>
      </c>
      <c r="D183" s="210" t="str">
        <f>IF('DP_Instruction Factures SI'!D183="","",'DP_Instruction Factures SI'!D183)</f>
        <v/>
      </c>
      <c r="E183" s="210" t="str">
        <f>IF('DP_Instruction Factures SI'!E183="","",'DP_Instruction Factures SI'!E183)</f>
        <v/>
      </c>
      <c r="F183" s="211" t="str">
        <f>IF('DP_Instruction Factures SI'!F183="","",'DP_Instruction Factures SI'!F183)</f>
        <v/>
      </c>
      <c r="G183" s="211" t="str">
        <f>IF('DP_Instruction Factures SI'!G183="","",'DP_Instruction Factures SI'!G183)</f>
        <v/>
      </c>
      <c r="H183" s="212" t="str">
        <f>IF('DP_Instruction Factures SI'!H183="","",'DP_Instruction Factures SI'!H183)</f>
        <v/>
      </c>
      <c r="I183" s="213"/>
      <c r="J183" s="213"/>
      <c r="K183" s="214" t="str">
        <f>IF('DP_Instruction Factures SI'!J183="","",'DP_Instruction Factures SI'!J183)</f>
        <v/>
      </c>
      <c r="L183" s="214" t="str">
        <f>IF('DP_Instruction Factures SI'!K183="","",'DP_Instruction Factures SI'!K183)</f>
        <v/>
      </c>
      <c r="M183" s="215" t="str">
        <f>IF('DP_Instruction Factures SI'!L183="","",'DP_Instruction Factures SI'!L183)</f>
        <v/>
      </c>
      <c r="N183" s="213" t="str">
        <f>IF('DP_Instruction Factures SI'!M183="","",'DP_Instruction Factures SI'!M183)</f>
        <v/>
      </c>
      <c r="O183" s="213" t="str">
        <f>IF('DP_Instruction Factures SI'!N183="","",'DP_Instruction Factures SI'!N183)</f>
        <v/>
      </c>
      <c r="P183" s="213"/>
      <c r="Q183" s="215">
        <f t="shared" si="7"/>
        <v>0</v>
      </c>
      <c r="R183" s="58">
        <f t="shared" si="8"/>
        <v>0</v>
      </c>
      <c r="S183" s="58">
        <f t="shared" si="9"/>
        <v>0</v>
      </c>
    </row>
    <row r="184" spans="1:19" ht="20.100000000000001" customHeight="1" x14ac:dyDescent="0.25">
      <c r="A184" s="70">
        <v>178</v>
      </c>
      <c r="B184" s="210" t="str">
        <f>IF('DP_Instruction Factures SI'!B184="","",'DP_Instruction Factures SI'!B184)</f>
        <v/>
      </c>
      <c r="C184" s="210" t="str">
        <f>IF('DP_Instruction Factures SI'!C184="","",'DP_Instruction Factures SI'!C184)</f>
        <v/>
      </c>
      <c r="D184" s="210" t="str">
        <f>IF('DP_Instruction Factures SI'!D184="","",'DP_Instruction Factures SI'!D184)</f>
        <v/>
      </c>
      <c r="E184" s="210" t="str">
        <f>IF('DP_Instruction Factures SI'!E184="","",'DP_Instruction Factures SI'!E184)</f>
        <v/>
      </c>
      <c r="F184" s="211" t="str">
        <f>IF('DP_Instruction Factures SI'!F184="","",'DP_Instruction Factures SI'!F184)</f>
        <v/>
      </c>
      <c r="G184" s="211" t="str">
        <f>IF('DP_Instruction Factures SI'!G184="","",'DP_Instruction Factures SI'!G184)</f>
        <v/>
      </c>
      <c r="H184" s="212" t="str">
        <f>IF('DP_Instruction Factures SI'!H184="","",'DP_Instruction Factures SI'!H184)</f>
        <v/>
      </c>
      <c r="I184" s="213"/>
      <c r="J184" s="213"/>
      <c r="K184" s="214" t="str">
        <f>IF('DP_Instruction Factures SI'!J184="","",'DP_Instruction Factures SI'!J184)</f>
        <v/>
      </c>
      <c r="L184" s="214" t="str">
        <f>IF('DP_Instruction Factures SI'!K184="","",'DP_Instruction Factures SI'!K184)</f>
        <v/>
      </c>
      <c r="M184" s="215" t="str">
        <f>IF('DP_Instruction Factures SI'!L184="","",'DP_Instruction Factures SI'!L184)</f>
        <v/>
      </c>
      <c r="N184" s="213" t="str">
        <f>IF('DP_Instruction Factures SI'!M184="","",'DP_Instruction Factures SI'!M184)</f>
        <v/>
      </c>
      <c r="O184" s="213" t="str">
        <f>IF('DP_Instruction Factures SI'!N184="","",'DP_Instruction Factures SI'!N184)</f>
        <v/>
      </c>
      <c r="P184" s="213"/>
      <c r="Q184" s="215">
        <f t="shared" si="7"/>
        <v>0</v>
      </c>
      <c r="R184" s="58">
        <f t="shared" si="8"/>
        <v>0</v>
      </c>
      <c r="S184" s="58">
        <f t="shared" si="9"/>
        <v>0</v>
      </c>
    </row>
    <row r="185" spans="1:19" ht="20.100000000000001" customHeight="1" x14ac:dyDescent="0.25">
      <c r="A185" s="70">
        <v>179</v>
      </c>
      <c r="B185" s="210" t="str">
        <f>IF('DP_Instruction Factures SI'!B185="","",'DP_Instruction Factures SI'!B185)</f>
        <v/>
      </c>
      <c r="C185" s="210" t="str">
        <f>IF('DP_Instruction Factures SI'!C185="","",'DP_Instruction Factures SI'!C185)</f>
        <v/>
      </c>
      <c r="D185" s="210" t="str">
        <f>IF('DP_Instruction Factures SI'!D185="","",'DP_Instruction Factures SI'!D185)</f>
        <v/>
      </c>
      <c r="E185" s="210" t="str">
        <f>IF('DP_Instruction Factures SI'!E185="","",'DP_Instruction Factures SI'!E185)</f>
        <v/>
      </c>
      <c r="F185" s="211" t="str">
        <f>IF('DP_Instruction Factures SI'!F185="","",'DP_Instruction Factures SI'!F185)</f>
        <v/>
      </c>
      <c r="G185" s="211" t="str">
        <f>IF('DP_Instruction Factures SI'!G185="","",'DP_Instruction Factures SI'!G185)</f>
        <v/>
      </c>
      <c r="H185" s="212" t="str">
        <f>IF('DP_Instruction Factures SI'!H185="","",'DP_Instruction Factures SI'!H185)</f>
        <v/>
      </c>
      <c r="I185" s="213"/>
      <c r="J185" s="213"/>
      <c r="K185" s="214" t="str">
        <f>IF('DP_Instruction Factures SI'!J185="","",'DP_Instruction Factures SI'!J185)</f>
        <v/>
      </c>
      <c r="L185" s="214" t="str">
        <f>IF('DP_Instruction Factures SI'!K185="","",'DP_Instruction Factures SI'!K185)</f>
        <v/>
      </c>
      <c r="M185" s="215" t="str">
        <f>IF('DP_Instruction Factures SI'!L185="","",'DP_Instruction Factures SI'!L185)</f>
        <v/>
      </c>
      <c r="N185" s="213" t="str">
        <f>IF('DP_Instruction Factures SI'!M185="","",'DP_Instruction Factures SI'!M185)</f>
        <v/>
      </c>
      <c r="O185" s="213" t="str">
        <f>IF('DP_Instruction Factures SI'!N185="","",'DP_Instruction Factures SI'!N185)</f>
        <v/>
      </c>
      <c r="P185" s="213"/>
      <c r="Q185" s="215">
        <f t="shared" si="7"/>
        <v>0</v>
      </c>
      <c r="R185" s="58">
        <f t="shared" si="8"/>
        <v>0</v>
      </c>
      <c r="S185" s="58">
        <f t="shared" si="9"/>
        <v>0</v>
      </c>
    </row>
    <row r="186" spans="1:19" ht="20.100000000000001" customHeight="1" x14ac:dyDescent="0.25">
      <c r="A186" s="70">
        <v>180</v>
      </c>
      <c r="B186" s="210" t="str">
        <f>IF('DP_Instruction Factures SI'!B186="","",'DP_Instruction Factures SI'!B186)</f>
        <v/>
      </c>
      <c r="C186" s="210" t="str">
        <f>IF('DP_Instruction Factures SI'!C186="","",'DP_Instruction Factures SI'!C186)</f>
        <v/>
      </c>
      <c r="D186" s="210" t="str">
        <f>IF('DP_Instruction Factures SI'!D186="","",'DP_Instruction Factures SI'!D186)</f>
        <v/>
      </c>
      <c r="E186" s="210" t="str">
        <f>IF('DP_Instruction Factures SI'!E186="","",'DP_Instruction Factures SI'!E186)</f>
        <v/>
      </c>
      <c r="F186" s="211" t="str">
        <f>IF('DP_Instruction Factures SI'!F186="","",'DP_Instruction Factures SI'!F186)</f>
        <v/>
      </c>
      <c r="G186" s="211" t="str">
        <f>IF('DP_Instruction Factures SI'!G186="","",'DP_Instruction Factures SI'!G186)</f>
        <v/>
      </c>
      <c r="H186" s="212" t="str">
        <f>IF('DP_Instruction Factures SI'!H186="","",'DP_Instruction Factures SI'!H186)</f>
        <v/>
      </c>
      <c r="I186" s="213"/>
      <c r="J186" s="213"/>
      <c r="K186" s="214" t="str">
        <f>IF('DP_Instruction Factures SI'!J186="","",'DP_Instruction Factures SI'!J186)</f>
        <v/>
      </c>
      <c r="L186" s="214" t="str">
        <f>IF('DP_Instruction Factures SI'!K186="","",'DP_Instruction Factures SI'!K186)</f>
        <v/>
      </c>
      <c r="M186" s="215" t="str">
        <f>IF('DP_Instruction Factures SI'!L186="","",'DP_Instruction Factures SI'!L186)</f>
        <v/>
      </c>
      <c r="N186" s="213" t="str">
        <f>IF('DP_Instruction Factures SI'!M186="","",'DP_Instruction Factures SI'!M186)</f>
        <v/>
      </c>
      <c r="O186" s="213" t="str">
        <f>IF('DP_Instruction Factures SI'!N186="","",'DP_Instruction Factures SI'!N186)</f>
        <v/>
      </c>
      <c r="P186" s="213"/>
      <c r="Q186" s="215">
        <f t="shared" si="7"/>
        <v>0</v>
      </c>
      <c r="R186" s="58">
        <f t="shared" si="8"/>
        <v>0</v>
      </c>
      <c r="S186" s="58">
        <f t="shared" si="9"/>
        <v>0</v>
      </c>
    </row>
    <row r="187" spans="1:19" ht="20.100000000000001" customHeight="1" x14ac:dyDescent="0.25">
      <c r="A187" s="70">
        <v>181</v>
      </c>
      <c r="B187" s="210" t="str">
        <f>IF('DP_Instruction Factures SI'!B187="","",'DP_Instruction Factures SI'!B187)</f>
        <v/>
      </c>
      <c r="C187" s="210" t="str">
        <f>IF('DP_Instruction Factures SI'!C187="","",'DP_Instruction Factures SI'!C187)</f>
        <v/>
      </c>
      <c r="D187" s="210" t="str">
        <f>IF('DP_Instruction Factures SI'!D187="","",'DP_Instruction Factures SI'!D187)</f>
        <v/>
      </c>
      <c r="E187" s="210" t="str">
        <f>IF('DP_Instruction Factures SI'!E187="","",'DP_Instruction Factures SI'!E187)</f>
        <v/>
      </c>
      <c r="F187" s="211" t="str">
        <f>IF('DP_Instruction Factures SI'!F187="","",'DP_Instruction Factures SI'!F187)</f>
        <v/>
      </c>
      <c r="G187" s="211" t="str">
        <f>IF('DP_Instruction Factures SI'!G187="","",'DP_Instruction Factures SI'!G187)</f>
        <v/>
      </c>
      <c r="H187" s="212" t="str">
        <f>IF('DP_Instruction Factures SI'!H187="","",'DP_Instruction Factures SI'!H187)</f>
        <v/>
      </c>
      <c r="I187" s="213"/>
      <c r="J187" s="213"/>
      <c r="K187" s="214" t="str">
        <f>IF('DP_Instruction Factures SI'!J187="","",'DP_Instruction Factures SI'!J187)</f>
        <v/>
      </c>
      <c r="L187" s="214" t="str">
        <f>IF('DP_Instruction Factures SI'!K187="","",'DP_Instruction Factures SI'!K187)</f>
        <v/>
      </c>
      <c r="M187" s="215" t="str">
        <f>IF('DP_Instruction Factures SI'!L187="","",'DP_Instruction Factures SI'!L187)</f>
        <v/>
      </c>
      <c r="N187" s="213" t="str">
        <f>IF('DP_Instruction Factures SI'!M187="","",'DP_Instruction Factures SI'!M187)</f>
        <v/>
      </c>
      <c r="O187" s="213" t="str">
        <f>IF('DP_Instruction Factures SI'!N187="","",'DP_Instruction Factures SI'!N187)</f>
        <v/>
      </c>
      <c r="P187" s="213"/>
      <c r="Q187" s="215">
        <f t="shared" si="7"/>
        <v>0</v>
      </c>
      <c r="R187" s="58">
        <f t="shared" si="8"/>
        <v>0</v>
      </c>
      <c r="S187" s="58">
        <f t="shared" si="9"/>
        <v>0</v>
      </c>
    </row>
    <row r="188" spans="1:19" ht="20.100000000000001" customHeight="1" x14ac:dyDescent="0.25">
      <c r="A188" s="70">
        <v>182</v>
      </c>
      <c r="B188" s="210" t="str">
        <f>IF('DP_Instruction Factures SI'!B188="","",'DP_Instruction Factures SI'!B188)</f>
        <v/>
      </c>
      <c r="C188" s="210" t="str">
        <f>IF('DP_Instruction Factures SI'!C188="","",'DP_Instruction Factures SI'!C188)</f>
        <v/>
      </c>
      <c r="D188" s="210" t="str">
        <f>IF('DP_Instruction Factures SI'!D188="","",'DP_Instruction Factures SI'!D188)</f>
        <v/>
      </c>
      <c r="E188" s="210" t="str">
        <f>IF('DP_Instruction Factures SI'!E188="","",'DP_Instruction Factures SI'!E188)</f>
        <v/>
      </c>
      <c r="F188" s="211" t="str">
        <f>IF('DP_Instruction Factures SI'!F188="","",'DP_Instruction Factures SI'!F188)</f>
        <v/>
      </c>
      <c r="G188" s="211" t="str">
        <f>IF('DP_Instruction Factures SI'!G188="","",'DP_Instruction Factures SI'!G188)</f>
        <v/>
      </c>
      <c r="H188" s="212" t="str">
        <f>IF('DP_Instruction Factures SI'!H188="","",'DP_Instruction Factures SI'!H188)</f>
        <v/>
      </c>
      <c r="I188" s="213"/>
      <c r="J188" s="213"/>
      <c r="K188" s="214" t="str">
        <f>IF('DP_Instruction Factures SI'!J188="","",'DP_Instruction Factures SI'!J188)</f>
        <v/>
      </c>
      <c r="L188" s="214" t="str">
        <f>IF('DP_Instruction Factures SI'!K188="","",'DP_Instruction Factures SI'!K188)</f>
        <v/>
      </c>
      <c r="M188" s="215" t="str">
        <f>IF('DP_Instruction Factures SI'!L188="","",'DP_Instruction Factures SI'!L188)</f>
        <v/>
      </c>
      <c r="N188" s="213" t="str">
        <f>IF('DP_Instruction Factures SI'!M188="","",'DP_Instruction Factures SI'!M188)</f>
        <v/>
      </c>
      <c r="O188" s="213" t="str">
        <f>IF('DP_Instruction Factures SI'!N188="","",'DP_Instruction Factures SI'!N188)</f>
        <v/>
      </c>
      <c r="P188" s="213"/>
      <c r="Q188" s="215">
        <f t="shared" si="7"/>
        <v>0</v>
      </c>
      <c r="R188" s="58">
        <f t="shared" si="8"/>
        <v>0</v>
      </c>
      <c r="S188" s="58">
        <f t="shared" si="9"/>
        <v>0</v>
      </c>
    </row>
    <row r="189" spans="1:19" ht="20.100000000000001" customHeight="1" x14ac:dyDescent="0.25">
      <c r="A189" s="70">
        <v>183</v>
      </c>
      <c r="B189" s="210" t="str">
        <f>IF('DP_Instruction Factures SI'!B189="","",'DP_Instruction Factures SI'!B189)</f>
        <v/>
      </c>
      <c r="C189" s="210" t="str">
        <f>IF('DP_Instruction Factures SI'!C189="","",'DP_Instruction Factures SI'!C189)</f>
        <v/>
      </c>
      <c r="D189" s="210" t="str">
        <f>IF('DP_Instruction Factures SI'!D189="","",'DP_Instruction Factures SI'!D189)</f>
        <v/>
      </c>
      <c r="E189" s="210" t="str">
        <f>IF('DP_Instruction Factures SI'!E189="","",'DP_Instruction Factures SI'!E189)</f>
        <v/>
      </c>
      <c r="F189" s="211" t="str">
        <f>IF('DP_Instruction Factures SI'!F189="","",'DP_Instruction Factures SI'!F189)</f>
        <v/>
      </c>
      <c r="G189" s="211" t="str">
        <f>IF('DP_Instruction Factures SI'!G189="","",'DP_Instruction Factures SI'!G189)</f>
        <v/>
      </c>
      <c r="H189" s="212" t="str">
        <f>IF('DP_Instruction Factures SI'!H189="","",'DP_Instruction Factures SI'!H189)</f>
        <v/>
      </c>
      <c r="I189" s="213"/>
      <c r="J189" s="213"/>
      <c r="K189" s="214" t="str">
        <f>IF('DP_Instruction Factures SI'!J189="","",'DP_Instruction Factures SI'!J189)</f>
        <v/>
      </c>
      <c r="L189" s="214" t="str">
        <f>IF('DP_Instruction Factures SI'!K189="","",'DP_Instruction Factures SI'!K189)</f>
        <v/>
      </c>
      <c r="M189" s="215" t="str">
        <f>IF('DP_Instruction Factures SI'!L189="","",'DP_Instruction Factures SI'!L189)</f>
        <v/>
      </c>
      <c r="N189" s="213" t="str">
        <f>IF('DP_Instruction Factures SI'!M189="","",'DP_Instruction Factures SI'!M189)</f>
        <v/>
      </c>
      <c r="O189" s="213" t="str">
        <f>IF('DP_Instruction Factures SI'!N189="","",'DP_Instruction Factures SI'!N189)</f>
        <v/>
      </c>
      <c r="P189" s="213"/>
      <c r="Q189" s="215">
        <f t="shared" si="7"/>
        <v>0</v>
      </c>
      <c r="R189" s="58">
        <f t="shared" si="8"/>
        <v>0</v>
      </c>
      <c r="S189" s="58">
        <f t="shared" si="9"/>
        <v>0</v>
      </c>
    </row>
    <row r="190" spans="1:19" ht="20.100000000000001" customHeight="1" x14ac:dyDescent="0.25">
      <c r="A190" s="70">
        <v>184</v>
      </c>
      <c r="B190" s="210" t="str">
        <f>IF('DP_Instruction Factures SI'!B190="","",'DP_Instruction Factures SI'!B190)</f>
        <v/>
      </c>
      <c r="C190" s="210" t="str">
        <f>IF('DP_Instruction Factures SI'!C190="","",'DP_Instruction Factures SI'!C190)</f>
        <v/>
      </c>
      <c r="D190" s="210" t="str">
        <f>IF('DP_Instruction Factures SI'!D190="","",'DP_Instruction Factures SI'!D190)</f>
        <v/>
      </c>
      <c r="E190" s="210" t="str">
        <f>IF('DP_Instruction Factures SI'!E190="","",'DP_Instruction Factures SI'!E190)</f>
        <v/>
      </c>
      <c r="F190" s="211" t="str">
        <f>IF('DP_Instruction Factures SI'!F190="","",'DP_Instruction Factures SI'!F190)</f>
        <v/>
      </c>
      <c r="G190" s="211" t="str">
        <f>IF('DP_Instruction Factures SI'!G190="","",'DP_Instruction Factures SI'!G190)</f>
        <v/>
      </c>
      <c r="H190" s="212" t="str">
        <f>IF('DP_Instruction Factures SI'!H190="","",'DP_Instruction Factures SI'!H190)</f>
        <v/>
      </c>
      <c r="I190" s="213"/>
      <c r="J190" s="213"/>
      <c r="K190" s="214" t="str">
        <f>IF('DP_Instruction Factures SI'!J190="","",'DP_Instruction Factures SI'!J190)</f>
        <v/>
      </c>
      <c r="L190" s="214" t="str">
        <f>IF('DP_Instruction Factures SI'!K190="","",'DP_Instruction Factures SI'!K190)</f>
        <v/>
      </c>
      <c r="M190" s="215" t="str">
        <f>IF('DP_Instruction Factures SI'!L190="","",'DP_Instruction Factures SI'!L190)</f>
        <v/>
      </c>
      <c r="N190" s="213" t="str">
        <f>IF('DP_Instruction Factures SI'!M190="","",'DP_Instruction Factures SI'!M190)</f>
        <v/>
      </c>
      <c r="O190" s="213" t="str">
        <f>IF('DP_Instruction Factures SI'!N190="","",'DP_Instruction Factures SI'!N190)</f>
        <v/>
      </c>
      <c r="P190" s="213"/>
      <c r="Q190" s="215">
        <f t="shared" si="7"/>
        <v>0</v>
      </c>
      <c r="R190" s="58">
        <f t="shared" si="8"/>
        <v>0</v>
      </c>
      <c r="S190" s="58">
        <f t="shared" si="9"/>
        <v>0</v>
      </c>
    </row>
    <row r="191" spans="1:19" ht="20.100000000000001" customHeight="1" x14ac:dyDescent="0.25">
      <c r="A191" s="70">
        <v>185</v>
      </c>
      <c r="B191" s="210" t="str">
        <f>IF('DP_Instruction Factures SI'!B191="","",'DP_Instruction Factures SI'!B191)</f>
        <v/>
      </c>
      <c r="C191" s="210" t="str">
        <f>IF('DP_Instruction Factures SI'!C191="","",'DP_Instruction Factures SI'!C191)</f>
        <v/>
      </c>
      <c r="D191" s="210" t="str">
        <f>IF('DP_Instruction Factures SI'!D191="","",'DP_Instruction Factures SI'!D191)</f>
        <v/>
      </c>
      <c r="E191" s="210" t="str">
        <f>IF('DP_Instruction Factures SI'!E191="","",'DP_Instruction Factures SI'!E191)</f>
        <v/>
      </c>
      <c r="F191" s="211" t="str">
        <f>IF('DP_Instruction Factures SI'!F191="","",'DP_Instruction Factures SI'!F191)</f>
        <v/>
      </c>
      <c r="G191" s="211" t="str">
        <f>IF('DP_Instruction Factures SI'!G191="","",'DP_Instruction Factures SI'!G191)</f>
        <v/>
      </c>
      <c r="H191" s="212" t="str">
        <f>IF('DP_Instruction Factures SI'!H191="","",'DP_Instruction Factures SI'!H191)</f>
        <v/>
      </c>
      <c r="I191" s="213"/>
      <c r="J191" s="213"/>
      <c r="K191" s="214" t="str">
        <f>IF('DP_Instruction Factures SI'!J191="","",'DP_Instruction Factures SI'!J191)</f>
        <v/>
      </c>
      <c r="L191" s="214" t="str">
        <f>IF('DP_Instruction Factures SI'!K191="","",'DP_Instruction Factures SI'!K191)</f>
        <v/>
      </c>
      <c r="M191" s="215" t="str">
        <f>IF('DP_Instruction Factures SI'!L191="","",'DP_Instruction Factures SI'!L191)</f>
        <v/>
      </c>
      <c r="N191" s="213" t="str">
        <f>IF('DP_Instruction Factures SI'!M191="","",'DP_Instruction Factures SI'!M191)</f>
        <v/>
      </c>
      <c r="O191" s="213" t="str">
        <f>IF('DP_Instruction Factures SI'!N191="","",'DP_Instruction Factures SI'!N191)</f>
        <v/>
      </c>
      <c r="P191" s="213"/>
      <c r="Q191" s="215">
        <f t="shared" si="7"/>
        <v>0</v>
      </c>
      <c r="R191" s="58">
        <f t="shared" si="8"/>
        <v>0</v>
      </c>
      <c r="S191" s="58">
        <f t="shared" si="9"/>
        <v>0</v>
      </c>
    </row>
    <row r="192" spans="1:19" ht="20.100000000000001" customHeight="1" x14ac:dyDescent="0.25">
      <c r="A192" s="70">
        <v>186</v>
      </c>
      <c r="B192" s="210" t="str">
        <f>IF('DP_Instruction Factures SI'!B192="","",'DP_Instruction Factures SI'!B192)</f>
        <v/>
      </c>
      <c r="C192" s="210" t="str">
        <f>IF('DP_Instruction Factures SI'!C192="","",'DP_Instruction Factures SI'!C192)</f>
        <v/>
      </c>
      <c r="D192" s="210" t="str">
        <f>IF('DP_Instruction Factures SI'!D192="","",'DP_Instruction Factures SI'!D192)</f>
        <v/>
      </c>
      <c r="E192" s="210" t="str">
        <f>IF('DP_Instruction Factures SI'!E192="","",'DP_Instruction Factures SI'!E192)</f>
        <v/>
      </c>
      <c r="F192" s="211" t="str">
        <f>IF('DP_Instruction Factures SI'!F192="","",'DP_Instruction Factures SI'!F192)</f>
        <v/>
      </c>
      <c r="G192" s="211" t="str">
        <f>IF('DP_Instruction Factures SI'!G192="","",'DP_Instruction Factures SI'!G192)</f>
        <v/>
      </c>
      <c r="H192" s="212" t="str">
        <f>IF('DP_Instruction Factures SI'!H192="","",'DP_Instruction Factures SI'!H192)</f>
        <v/>
      </c>
      <c r="I192" s="213"/>
      <c r="J192" s="213"/>
      <c r="K192" s="214" t="str">
        <f>IF('DP_Instruction Factures SI'!J192="","",'DP_Instruction Factures SI'!J192)</f>
        <v/>
      </c>
      <c r="L192" s="214" t="str">
        <f>IF('DP_Instruction Factures SI'!K192="","",'DP_Instruction Factures SI'!K192)</f>
        <v/>
      </c>
      <c r="M192" s="215" t="str">
        <f>IF('DP_Instruction Factures SI'!L192="","",'DP_Instruction Factures SI'!L192)</f>
        <v/>
      </c>
      <c r="N192" s="213" t="str">
        <f>IF('DP_Instruction Factures SI'!M192="","",'DP_Instruction Factures SI'!M192)</f>
        <v/>
      </c>
      <c r="O192" s="213" t="str">
        <f>IF('DP_Instruction Factures SI'!N192="","",'DP_Instruction Factures SI'!N192)</f>
        <v/>
      </c>
      <c r="P192" s="213"/>
      <c r="Q192" s="215">
        <f t="shared" si="7"/>
        <v>0</v>
      </c>
      <c r="R192" s="58">
        <f t="shared" si="8"/>
        <v>0</v>
      </c>
      <c r="S192" s="58">
        <f t="shared" si="9"/>
        <v>0</v>
      </c>
    </row>
    <row r="193" spans="1:19" ht="20.100000000000001" customHeight="1" x14ac:dyDescent="0.25">
      <c r="A193" s="70">
        <v>187</v>
      </c>
      <c r="B193" s="210" t="str">
        <f>IF('DP_Instruction Factures SI'!B193="","",'DP_Instruction Factures SI'!B193)</f>
        <v/>
      </c>
      <c r="C193" s="210" t="str">
        <f>IF('DP_Instruction Factures SI'!C193="","",'DP_Instruction Factures SI'!C193)</f>
        <v/>
      </c>
      <c r="D193" s="210" t="str">
        <f>IF('DP_Instruction Factures SI'!D193="","",'DP_Instruction Factures SI'!D193)</f>
        <v/>
      </c>
      <c r="E193" s="210" t="str">
        <f>IF('DP_Instruction Factures SI'!E193="","",'DP_Instruction Factures SI'!E193)</f>
        <v/>
      </c>
      <c r="F193" s="211" t="str">
        <f>IF('DP_Instruction Factures SI'!F193="","",'DP_Instruction Factures SI'!F193)</f>
        <v/>
      </c>
      <c r="G193" s="211" t="str">
        <f>IF('DP_Instruction Factures SI'!G193="","",'DP_Instruction Factures SI'!G193)</f>
        <v/>
      </c>
      <c r="H193" s="212" t="str">
        <f>IF('DP_Instruction Factures SI'!H193="","",'DP_Instruction Factures SI'!H193)</f>
        <v/>
      </c>
      <c r="I193" s="213"/>
      <c r="J193" s="213"/>
      <c r="K193" s="214" t="str">
        <f>IF('DP_Instruction Factures SI'!J193="","",'DP_Instruction Factures SI'!J193)</f>
        <v/>
      </c>
      <c r="L193" s="214" t="str">
        <f>IF('DP_Instruction Factures SI'!K193="","",'DP_Instruction Factures SI'!K193)</f>
        <v/>
      </c>
      <c r="M193" s="215" t="str">
        <f>IF('DP_Instruction Factures SI'!L193="","",'DP_Instruction Factures SI'!L193)</f>
        <v/>
      </c>
      <c r="N193" s="213" t="str">
        <f>IF('DP_Instruction Factures SI'!M193="","",'DP_Instruction Factures SI'!M193)</f>
        <v/>
      </c>
      <c r="O193" s="213" t="str">
        <f>IF('DP_Instruction Factures SI'!N193="","",'DP_Instruction Factures SI'!N193)</f>
        <v/>
      </c>
      <c r="P193" s="213"/>
      <c r="Q193" s="215">
        <f t="shared" si="7"/>
        <v>0</v>
      </c>
      <c r="R193" s="58">
        <f t="shared" si="8"/>
        <v>0</v>
      </c>
      <c r="S193" s="58">
        <f t="shared" si="9"/>
        <v>0</v>
      </c>
    </row>
    <row r="194" spans="1:19" ht="20.100000000000001" customHeight="1" x14ac:dyDescent="0.25">
      <c r="A194" s="70">
        <v>188</v>
      </c>
      <c r="B194" s="210" t="str">
        <f>IF('DP_Instruction Factures SI'!B194="","",'DP_Instruction Factures SI'!B194)</f>
        <v/>
      </c>
      <c r="C194" s="210" t="str">
        <f>IF('DP_Instruction Factures SI'!C194="","",'DP_Instruction Factures SI'!C194)</f>
        <v/>
      </c>
      <c r="D194" s="210" t="str">
        <f>IF('DP_Instruction Factures SI'!D194="","",'DP_Instruction Factures SI'!D194)</f>
        <v/>
      </c>
      <c r="E194" s="210" t="str">
        <f>IF('DP_Instruction Factures SI'!E194="","",'DP_Instruction Factures SI'!E194)</f>
        <v/>
      </c>
      <c r="F194" s="211" t="str">
        <f>IF('DP_Instruction Factures SI'!F194="","",'DP_Instruction Factures SI'!F194)</f>
        <v/>
      </c>
      <c r="G194" s="211" t="str">
        <f>IF('DP_Instruction Factures SI'!G194="","",'DP_Instruction Factures SI'!G194)</f>
        <v/>
      </c>
      <c r="H194" s="212" t="str">
        <f>IF('DP_Instruction Factures SI'!H194="","",'DP_Instruction Factures SI'!H194)</f>
        <v/>
      </c>
      <c r="I194" s="213"/>
      <c r="J194" s="213"/>
      <c r="K194" s="214" t="str">
        <f>IF('DP_Instruction Factures SI'!J194="","",'DP_Instruction Factures SI'!J194)</f>
        <v/>
      </c>
      <c r="L194" s="214" t="str">
        <f>IF('DP_Instruction Factures SI'!K194="","",'DP_Instruction Factures SI'!K194)</f>
        <v/>
      </c>
      <c r="M194" s="215" t="str">
        <f>IF('DP_Instruction Factures SI'!L194="","",'DP_Instruction Factures SI'!L194)</f>
        <v/>
      </c>
      <c r="N194" s="213" t="str">
        <f>IF('DP_Instruction Factures SI'!M194="","",'DP_Instruction Factures SI'!M194)</f>
        <v/>
      </c>
      <c r="O194" s="213" t="str">
        <f>IF('DP_Instruction Factures SI'!N194="","",'DP_Instruction Factures SI'!N194)</f>
        <v/>
      </c>
      <c r="P194" s="213"/>
      <c r="Q194" s="215">
        <f t="shared" si="7"/>
        <v>0</v>
      </c>
      <c r="R194" s="58">
        <f t="shared" si="8"/>
        <v>0</v>
      </c>
      <c r="S194" s="58">
        <f t="shared" si="9"/>
        <v>0</v>
      </c>
    </row>
    <row r="195" spans="1:19" ht="20.100000000000001" customHeight="1" x14ac:dyDescent="0.25">
      <c r="A195" s="70">
        <v>189</v>
      </c>
      <c r="B195" s="210" t="str">
        <f>IF('DP_Instruction Factures SI'!B195="","",'DP_Instruction Factures SI'!B195)</f>
        <v/>
      </c>
      <c r="C195" s="210" t="str">
        <f>IF('DP_Instruction Factures SI'!C195="","",'DP_Instruction Factures SI'!C195)</f>
        <v/>
      </c>
      <c r="D195" s="210" t="str">
        <f>IF('DP_Instruction Factures SI'!D195="","",'DP_Instruction Factures SI'!D195)</f>
        <v/>
      </c>
      <c r="E195" s="210" t="str">
        <f>IF('DP_Instruction Factures SI'!E195="","",'DP_Instruction Factures SI'!E195)</f>
        <v/>
      </c>
      <c r="F195" s="211" t="str">
        <f>IF('DP_Instruction Factures SI'!F195="","",'DP_Instruction Factures SI'!F195)</f>
        <v/>
      </c>
      <c r="G195" s="211" t="str">
        <f>IF('DP_Instruction Factures SI'!G195="","",'DP_Instruction Factures SI'!G195)</f>
        <v/>
      </c>
      <c r="H195" s="212" t="str">
        <f>IF('DP_Instruction Factures SI'!H195="","",'DP_Instruction Factures SI'!H195)</f>
        <v/>
      </c>
      <c r="I195" s="213"/>
      <c r="J195" s="213"/>
      <c r="K195" s="214" t="str">
        <f>IF('DP_Instruction Factures SI'!J195="","",'DP_Instruction Factures SI'!J195)</f>
        <v/>
      </c>
      <c r="L195" s="214" t="str">
        <f>IF('DP_Instruction Factures SI'!K195="","",'DP_Instruction Factures SI'!K195)</f>
        <v/>
      </c>
      <c r="M195" s="215" t="str">
        <f>IF('DP_Instruction Factures SI'!L195="","",'DP_Instruction Factures SI'!L195)</f>
        <v/>
      </c>
      <c r="N195" s="213" t="str">
        <f>IF('DP_Instruction Factures SI'!M195="","",'DP_Instruction Factures SI'!M195)</f>
        <v/>
      </c>
      <c r="O195" s="213" t="str">
        <f>IF('DP_Instruction Factures SI'!N195="","",'DP_Instruction Factures SI'!N195)</f>
        <v/>
      </c>
      <c r="P195" s="213"/>
      <c r="Q195" s="215">
        <f t="shared" si="7"/>
        <v>0</v>
      </c>
      <c r="R195" s="58">
        <f t="shared" si="8"/>
        <v>0</v>
      </c>
      <c r="S195" s="58">
        <f t="shared" si="9"/>
        <v>0</v>
      </c>
    </row>
    <row r="196" spans="1:19" ht="20.100000000000001" customHeight="1" x14ac:dyDescent="0.25">
      <c r="A196" s="70">
        <v>190</v>
      </c>
      <c r="B196" s="210" t="str">
        <f>IF('DP_Instruction Factures SI'!B196="","",'DP_Instruction Factures SI'!B196)</f>
        <v/>
      </c>
      <c r="C196" s="210" t="str">
        <f>IF('DP_Instruction Factures SI'!C196="","",'DP_Instruction Factures SI'!C196)</f>
        <v/>
      </c>
      <c r="D196" s="210" t="str">
        <f>IF('DP_Instruction Factures SI'!D196="","",'DP_Instruction Factures SI'!D196)</f>
        <v/>
      </c>
      <c r="E196" s="210" t="str">
        <f>IF('DP_Instruction Factures SI'!E196="","",'DP_Instruction Factures SI'!E196)</f>
        <v/>
      </c>
      <c r="F196" s="211" t="str">
        <f>IF('DP_Instruction Factures SI'!F196="","",'DP_Instruction Factures SI'!F196)</f>
        <v/>
      </c>
      <c r="G196" s="211" t="str">
        <f>IF('DP_Instruction Factures SI'!G196="","",'DP_Instruction Factures SI'!G196)</f>
        <v/>
      </c>
      <c r="H196" s="212" t="str">
        <f>IF('DP_Instruction Factures SI'!H196="","",'DP_Instruction Factures SI'!H196)</f>
        <v/>
      </c>
      <c r="I196" s="213"/>
      <c r="J196" s="213"/>
      <c r="K196" s="214" t="str">
        <f>IF('DP_Instruction Factures SI'!J196="","",'DP_Instruction Factures SI'!J196)</f>
        <v/>
      </c>
      <c r="L196" s="214" t="str">
        <f>IF('DP_Instruction Factures SI'!K196="","",'DP_Instruction Factures SI'!K196)</f>
        <v/>
      </c>
      <c r="M196" s="215" t="str">
        <f>IF('DP_Instruction Factures SI'!L196="","",'DP_Instruction Factures SI'!L196)</f>
        <v/>
      </c>
      <c r="N196" s="213" t="str">
        <f>IF('DP_Instruction Factures SI'!M196="","",'DP_Instruction Factures SI'!M196)</f>
        <v/>
      </c>
      <c r="O196" s="213" t="str">
        <f>IF('DP_Instruction Factures SI'!N196="","",'DP_Instruction Factures SI'!N196)</f>
        <v/>
      </c>
      <c r="P196" s="213"/>
      <c r="Q196" s="215">
        <f t="shared" si="7"/>
        <v>0</v>
      </c>
      <c r="R196" s="58">
        <f t="shared" si="8"/>
        <v>0</v>
      </c>
      <c r="S196" s="58">
        <f t="shared" si="9"/>
        <v>0</v>
      </c>
    </row>
    <row r="197" spans="1:19" ht="20.100000000000001" customHeight="1" x14ac:dyDescent="0.25">
      <c r="A197" s="70">
        <v>191</v>
      </c>
      <c r="B197" s="210" t="str">
        <f>IF('DP_Instruction Factures SI'!B197="","",'DP_Instruction Factures SI'!B197)</f>
        <v/>
      </c>
      <c r="C197" s="210" t="str">
        <f>IF('DP_Instruction Factures SI'!C197="","",'DP_Instruction Factures SI'!C197)</f>
        <v/>
      </c>
      <c r="D197" s="210" t="str">
        <f>IF('DP_Instruction Factures SI'!D197="","",'DP_Instruction Factures SI'!D197)</f>
        <v/>
      </c>
      <c r="E197" s="210" t="str">
        <f>IF('DP_Instruction Factures SI'!E197="","",'DP_Instruction Factures SI'!E197)</f>
        <v/>
      </c>
      <c r="F197" s="211" t="str">
        <f>IF('DP_Instruction Factures SI'!F197="","",'DP_Instruction Factures SI'!F197)</f>
        <v/>
      </c>
      <c r="G197" s="211" t="str">
        <f>IF('DP_Instruction Factures SI'!G197="","",'DP_Instruction Factures SI'!G197)</f>
        <v/>
      </c>
      <c r="H197" s="212" t="str">
        <f>IF('DP_Instruction Factures SI'!H197="","",'DP_Instruction Factures SI'!H197)</f>
        <v/>
      </c>
      <c r="I197" s="213"/>
      <c r="J197" s="213"/>
      <c r="K197" s="214" t="str">
        <f>IF('DP_Instruction Factures SI'!J197="","",'DP_Instruction Factures SI'!J197)</f>
        <v/>
      </c>
      <c r="L197" s="214" t="str">
        <f>IF('DP_Instruction Factures SI'!K197="","",'DP_Instruction Factures SI'!K197)</f>
        <v/>
      </c>
      <c r="M197" s="215" t="str">
        <f>IF('DP_Instruction Factures SI'!L197="","",'DP_Instruction Factures SI'!L197)</f>
        <v/>
      </c>
      <c r="N197" s="213" t="str">
        <f>IF('DP_Instruction Factures SI'!M197="","",'DP_Instruction Factures SI'!M197)</f>
        <v/>
      </c>
      <c r="O197" s="213" t="str">
        <f>IF('DP_Instruction Factures SI'!N197="","",'DP_Instruction Factures SI'!N197)</f>
        <v/>
      </c>
      <c r="P197" s="213"/>
      <c r="Q197" s="215">
        <f t="shared" si="7"/>
        <v>0</v>
      </c>
      <c r="R197" s="58">
        <f t="shared" si="8"/>
        <v>0</v>
      </c>
      <c r="S197" s="58">
        <f t="shared" si="9"/>
        <v>0</v>
      </c>
    </row>
    <row r="198" spans="1:19" ht="20.100000000000001" customHeight="1" x14ac:dyDescent="0.25">
      <c r="A198" s="70">
        <v>192</v>
      </c>
      <c r="B198" s="210" t="str">
        <f>IF('DP_Instruction Factures SI'!B198="","",'DP_Instruction Factures SI'!B198)</f>
        <v/>
      </c>
      <c r="C198" s="210" t="str">
        <f>IF('DP_Instruction Factures SI'!C198="","",'DP_Instruction Factures SI'!C198)</f>
        <v/>
      </c>
      <c r="D198" s="210" t="str">
        <f>IF('DP_Instruction Factures SI'!D198="","",'DP_Instruction Factures SI'!D198)</f>
        <v/>
      </c>
      <c r="E198" s="210" t="str">
        <f>IF('DP_Instruction Factures SI'!E198="","",'DP_Instruction Factures SI'!E198)</f>
        <v/>
      </c>
      <c r="F198" s="211" t="str">
        <f>IF('DP_Instruction Factures SI'!F198="","",'DP_Instruction Factures SI'!F198)</f>
        <v/>
      </c>
      <c r="G198" s="211" t="str">
        <f>IF('DP_Instruction Factures SI'!G198="","",'DP_Instruction Factures SI'!G198)</f>
        <v/>
      </c>
      <c r="H198" s="212" t="str">
        <f>IF('DP_Instruction Factures SI'!H198="","",'DP_Instruction Factures SI'!H198)</f>
        <v/>
      </c>
      <c r="I198" s="213"/>
      <c r="J198" s="213"/>
      <c r="K198" s="214" t="str">
        <f>IF('DP_Instruction Factures SI'!J198="","",'DP_Instruction Factures SI'!J198)</f>
        <v/>
      </c>
      <c r="L198" s="214" t="str">
        <f>IF('DP_Instruction Factures SI'!K198="","",'DP_Instruction Factures SI'!K198)</f>
        <v/>
      </c>
      <c r="M198" s="215" t="str">
        <f>IF('DP_Instruction Factures SI'!L198="","",'DP_Instruction Factures SI'!L198)</f>
        <v/>
      </c>
      <c r="N198" s="213" t="str">
        <f>IF('DP_Instruction Factures SI'!M198="","",'DP_Instruction Factures SI'!M198)</f>
        <v/>
      </c>
      <c r="O198" s="213" t="str">
        <f>IF('DP_Instruction Factures SI'!N198="","",'DP_Instruction Factures SI'!N198)</f>
        <v/>
      </c>
      <c r="P198" s="213"/>
      <c r="Q198" s="215">
        <f t="shared" si="7"/>
        <v>0</v>
      </c>
      <c r="R198" s="58">
        <f t="shared" si="8"/>
        <v>0</v>
      </c>
      <c r="S198" s="58">
        <f t="shared" si="9"/>
        <v>0</v>
      </c>
    </row>
    <row r="199" spans="1:19" ht="20.100000000000001" customHeight="1" x14ac:dyDescent="0.25">
      <c r="A199" s="70">
        <v>193</v>
      </c>
      <c r="B199" s="210" t="str">
        <f>IF('DP_Instruction Factures SI'!B199="","",'DP_Instruction Factures SI'!B199)</f>
        <v/>
      </c>
      <c r="C199" s="210" t="str">
        <f>IF('DP_Instruction Factures SI'!C199="","",'DP_Instruction Factures SI'!C199)</f>
        <v/>
      </c>
      <c r="D199" s="210" t="str">
        <f>IF('DP_Instruction Factures SI'!D199="","",'DP_Instruction Factures SI'!D199)</f>
        <v/>
      </c>
      <c r="E199" s="210" t="str">
        <f>IF('DP_Instruction Factures SI'!E199="","",'DP_Instruction Factures SI'!E199)</f>
        <v/>
      </c>
      <c r="F199" s="211" t="str">
        <f>IF('DP_Instruction Factures SI'!F199="","",'DP_Instruction Factures SI'!F199)</f>
        <v/>
      </c>
      <c r="G199" s="211" t="str">
        <f>IF('DP_Instruction Factures SI'!G199="","",'DP_Instruction Factures SI'!G199)</f>
        <v/>
      </c>
      <c r="H199" s="212" t="str">
        <f>IF('DP_Instruction Factures SI'!H199="","",'DP_Instruction Factures SI'!H199)</f>
        <v/>
      </c>
      <c r="I199" s="213"/>
      <c r="J199" s="213"/>
      <c r="K199" s="214" t="str">
        <f>IF('DP_Instruction Factures SI'!J199="","",'DP_Instruction Factures SI'!J199)</f>
        <v/>
      </c>
      <c r="L199" s="214" t="str">
        <f>IF('DP_Instruction Factures SI'!K199="","",'DP_Instruction Factures SI'!K199)</f>
        <v/>
      </c>
      <c r="M199" s="215" t="str">
        <f>IF('DP_Instruction Factures SI'!L199="","",'DP_Instruction Factures SI'!L199)</f>
        <v/>
      </c>
      <c r="N199" s="213" t="str">
        <f>IF('DP_Instruction Factures SI'!M199="","",'DP_Instruction Factures SI'!M199)</f>
        <v/>
      </c>
      <c r="O199" s="213" t="str">
        <f>IF('DP_Instruction Factures SI'!N199="","",'DP_Instruction Factures SI'!N199)</f>
        <v/>
      </c>
      <c r="P199" s="213"/>
      <c r="Q199" s="215">
        <f t="shared" si="7"/>
        <v>0</v>
      </c>
      <c r="R199" s="58">
        <f t="shared" si="8"/>
        <v>0</v>
      </c>
      <c r="S199" s="58">
        <f t="shared" si="9"/>
        <v>0</v>
      </c>
    </row>
    <row r="200" spans="1:19" ht="20.100000000000001" customHeight="1" x14ac:dyDescent="0.25">
      <c r="A200" s="70">
        <v>194</v>
      </c>
      <c r="B200" s="210" t="str">
        <f>IF('DP_Instruction Factures SI'!B200="","",'DP_Instruction Factures SI'!B200)</f>
        <v/>
      </c>
      <c r="C200" s="210" t="str">
        <f>IF('DP_Instruction Factures SI'!C200="","",'DP_Instruction Factures SI'!C200)</f>
        <v/>
      </c>
      <c r="D200" s="210" t="str">
        <f>IF('DP_Instruction Factures SI'!D200="","",'DP_Instruction Factures SI'!D200)</f>
        <v/>
      </c>
      <c r="E200" s="210" t="str">
        <f>IF('DP_Instruction Factures SI'!E200="","",'DP_Instruction Factures SI'!E200)</f>
        <v/>
      </c>
      <c r="F200" s="211" t="str">
        <f>IF('DP_Instruction Factures SI'!F200="","",'DP_Instruction Factures SI'!F200)</f>
        <v/>
      </c>
      <c r="G200" s="211" t="str">
        <f>IF('DP_Instruction Factures SI'!G200="","",'DP_Instruction Factures SI'!G200)</f>
        <v/>
      </c>
      <c r="H200" s="212" t="str">
        <f>IF('DP_Instruction Factures SI'!H200="","",'DP_Instruction Factures SI'!H200)</f>
        <v/>
      </c>
      <c r="I200" s="213"/>
      <c r="J200" s="213"/>
      <c r="K200" s="214" t="str">
        <f>IF('DP_Instruction Factures SI'!J200="","",'DP_Instruction Factures SI'!J200)</f>
        <v/>
      </c>
      <c r="L200" s="214" t="str">
        <f>IF('DP_Instruction Factures SI'!K200="","",'DP_Instruction Factures SI'!K200)</f>
        <v/>
      </c>
      <c r="M200" s="215" t="str">
        <f>IF('DP_Instruction Factures SI'!L200="","",'DP_Instruction Factures SI'!L200)</f>
        <v/>
      </c>
      <c r="N200" s="213" t="str">
        <f>IF('DP_Instruction Factures SI'!M200="","",'DP_Instruction Factures SI'!M200)</f>
        <v/>
      </c>
      <c r="O200" s="213" t="str">
        <f>IF('DP_Instruction Factures SI'!N200="","",'DP_Instruction Factures SI'!N200)</f>
        <v/>
      </c>
      <c r="P200" s="213"/>
      <c r="Q200" s="215">
        <f t="shared" ref="Q200:Q263" si="10">IF(E200="Achat de véhicule",MIN(M200,40000),0)</f>
        <v>0</v>
      </c>
      <c r="R200" s="58">
        <f t="shared" ref="R200:R263" si="11">IF(AND(B200&lt;&gt;"",P200&lt;&gt;"Oui"),1,0)</f>
        <v>0</v>
      </c>
      <c r="S200" s="58">
        <f t="shared" ref="S200:S263" si="12">IF(AND(I200="Oui",J200=""),1,0)</f>
        <v>0</v>
      </c>
    </row>
    <row r="201" spans="1:19" ht="20.100000000000001" customHeight="1" x14ac:dyDescent="0.25">
      <c r="A201" s="70">
        <v>195</v>
      </c>
      <c r="B201" s="210" t="str">
        <f>IF('DP_Instruction Factures SI'!B201="","",'DP_Instruction Factures SI'!B201)</f>
        <v/>
      </c>
      <c r="C201" s="210" t="str">
        <f>IF('DP_Instruction Factures SI'!C201="","",'DP_Instruction Factures SI'!C201)</f>
        <v/>
      </c>
      <c r="D201" s="210" t="str">
        <f>IF('DP_Instruction Factures SI'!D201="","",'DP_Instruction Factures SI'!D201)</f>
        <v/>
      </c>
      <c r="E201" s="210" t="str">
        <f>IF('DP_Instruction Factures SI'!E201="","",'DP_Instruction Factures SI'!E201)</f>
        <v/>
      </c>
      <c r="F201" s="211" t="str">
        <f>IF('DP_Instruction Factures SI'!F201="","",'DP_Instruction Factures SI'!F201)</f>
        <v/>
      </c>
      <c r="G201" s="211" t="str">
        <f>IF('DP_Instruction Factures SI'!G201="","",'DP_Instruction Factures SI'!G201)</f>
        <v/>
      </c>
      <c r="H201" s="212" t="str">
        <f>IF('DP_Instruction Factures SI'!H201="","",'DP_Instruction Factures SI'!H201)</f>
        <v/>
      </c>
      <c r="I201" s="213"/>
      <c r="J201" s="213"/>
      <c r="K201" s="214" t="str">
        <f>IF('DP_Instruction Factures SI'!J201="","",'DP_Instruction Factures SI'!J201)</f>
        <v/>
      </c>
      <c r="L201" s="214" t="str">
        <f>IF('DP_Instruction Factures SI'!K201="","",'DP_Instruction Factures SI'!K201)</f>
        <v/>
      </c>
      <c r="M201" s="215" t="str">
        <f>IF('DP_Instruction Factures SI'!L201="","",'DP_Instruction Factures SI'!L201)</f>
        <v/>
      </c>
      <c r="N201" s="213" t="str">
        <f>IF('DP_Instruction Factures SI'!M201="","",'DP_Instruction Factures SI'!M201)</f>
        <v/>
      </c>
      <c r="O201" s="213" t="str">
        <f>IF('DP_Instruction Factures SI'!N201="","",'DP_Instruction Factures SI'!N201)</f>
        <v/>
      </c>
      <c r="P201" s="213"/>
      <c r="Q201" s="215">
        <f t="shared" si="10"/>
        <v>0</v>
      </c>
      <c r="R201" s="58">
        <f t="shared" si="11"/>
        <v>0</v>
      </c>
      <c r="S201" s="58">
        <f t="shared" si="12"/>
        <v>0</v>
      </c>
    </row>
    <row r="202" spans="1:19" ht="20.100000000000001" customHeight="1" x14ac:dyDescent="0.25">
      <c r="A202" s="70">
        <v>196</v>
      </c>
      <c r="B202" s="210" t="str">
        <f>IF('DP_Instruction Factures SI'!B202="","",'DP_Instruction Factures SI'!B202)</f>
        <v/>
      </c>
      <c r="C202" s="210" t="str">
        <f>IF('DP_Instruction Factures SI'!C202="","",'DP_Instruction Factures SI'!C202)</f>
        <v/>
      </c>
      <c r="D202" s="210" t="str">
        <f>IF('DP_Instruction Factures SI'!D202="","",'DP_Instruction Factures SI'!D202)</f>
        <v/>
      </c>
      <c r="E202" s="210" t="str">
        <f>IF('DP_Instruction Factures SI'!E202="","",'DP_Instruction Factures SI'!E202)</f>
        <v/>
      </c>
      <c r="F202" s="211" t="str">
        <f>IF('DP_Instruction Factures SI'!F202="","",'DP_Instruction Factures SI'!F202)</f>
        <v/>
      </c>
      <c r="G202" s="211" t="str">
        <f>IF('DP_Instruction Factures SI'!G202="","",'DP_Instruction Factures SI'!G202)</f>
        <v/>
      </c>
      <c r="H202" s="212" t="str">
        <f>IF('DP_Instruction Factures SI'!H202="","",'DP_Instruction Factures SI'!H202)</f>
        <v/>
      </c>
      <c r="I202" s="213"/>
      <c r="J202" s="213"/>
      <c r="K202" s="214" t="str">
        <f>IF('DP_Instruction Factures SI'!J202="","",'DP_Instruction Factures SI'!J202)</f>
        <v/>
      </c>
      <c r="L202" s="214" t="str">
        <f>IF('DP_Instruction Factures SI'!K202="","",'DP_Instruction Factures SI'!K202)</f>
        <v/>
      </c>
      <c r="M202" s="215" t="str">
        <f>IF('DP_Instruction Factures SI'!L202="","",'DP_Instruction Factures SI'!L202)</f>
        <v/>
      </c>
      <c r="N202" s="213" t="str">
        <f>IF('DP_Instruction Factures SI'!M202="","",'DP_Instruction Factures SI'!M202)</f>
        <v/>
      </c>
      <c r="O202" s="213" t="str">
        <f>IF('DP_Instruction Factures SI'!N202="","",'DP_Instruction Factures SI'!N202)</f>
        <v/>
      </c>
      <c r="P202" s="213"/>
      <c r="Q202" s="215">
        <f t="shared" si="10"/>
        <v>0</v>
      </c>
      <c r="R202" s="58">
        <f t="shared" si="11"/>
        <v>0</v>
      </c>
      <c r="S202" s="58">
        <f t="shared" si="12"/>
        <v>0</v>
      </c>
    </row>
    <row r="203" spans="1:19" ht="20.100000000000001" customHeight="1" x14ac:dyDescent="0.25">
      <c r="A203" s="70">
        <v>197</v>
      </c>
      <c r="B203" s="210" t="str">
        <f>IF('DP_Instruction Factures SI'!B203="","",'DP_Instruction Factures SI'!B203)</f>
        <v/>
      </c>
      <c r="C203" s="210" t="str">
        <f>IF('DP_Instruction Factures SI'!C203="","",'DP_Instruction Factures SI'!C203)</f>
        <v/>
      </c>
      <c r="D203" s="210" t="str">
        <f>IF('DP_Instruction Factures SI'!D203="","",'DP_Instruction Factures SI'!D203)</f>
        <v/>
      </c>
      <c r="E203" s="210" t="str">
        <f>IF('DP_Instruction Factures SI'!E203="","",'DP_Instruction Factures SI'!E203)</f>
        <v/>
      </c>
      <c r="F203" s="211" t="str">
        <f>IF('DP_Instruction Factures SI'!F203="","",'DP_Instruction Factures SI'!F203)</f>
        <v/>
      </c>
      <c r="G203" s="211" t="str">
        <f>IF('DP_Instruction Factures SI'!G203="","",'DP_Instruction Factures SI'!G203)</f>
        <v/>
      </c>
      <c r="H203" s="212" t="str">
        <f>IF('DP_Instruction Factures SI'!H203="","",'DP_Instruction Factures SI'!H203)</f>
        <v/>
      </c>
      <c r="I203" s="213"/>
      <c r="J203" s="213"/>
      <c r="K203" s="214" t="str">
        <f>IF('DP_Instruction Factures SI'!J203="","",'DP_Instruction Factures SI'!J203)</f>
        <v/>
      </c>
      <c r="L203" s="214" t="str">
        <f>IF('DP_Instruction Factures SI'!K203="","",'DP_Instruction Factures SI'!K203)</f>
        <v/>
      </c>
      <c r="M203" s="215" t="str">
        <f>IF('DP_Instruction Factures SI'!L203="","",'DP_Instruction Factures SI'!L203)</f>
        <v/>
      </c>
      <c r="N203" s="213" t="str">
        <f>IF('DP_Instruction Factures SI'!M203="","",'DP_Instruction Factures SI'!M203)</f>
        <v/>
      </c>
      <c r="O203" s="213" t="str">
        <f>IF('DP_Instruction Factures SI'!N203="","",'DP_Instruction Factures SI'!N203)</f>
        <v/>
      </c>
      <c r="P203" s="213"/>
      <c r="Q203" s="215">
        <f t="shared" si="10"/>
        <v>0</v>
      </c>
      <c r="R203" s="58">
        <f t="shared" si="11"/>
        <v>0</v>
      </c>
      <c r="S203" s="58">
        <f t="shared" si="12"/>
        <v>0</v>
      </c>
    </row>
    <row r="204" spans="1:19" ht="20.100000000000001" customHeight="1" x14ac:dyDescent="0.25">
      <c r="A204" s="70">
        <v>198</v>
      </c>
      <c r="B204" s="210" t="str">
        <f>IF('DP_Instruction Factures SI'!B204="","",'DP_Instruction Factures SI'!B204)</f>
        <v/>
      </c>
      <c r="C204" s="210" t="str">
        <f>IF('DP_Instruction Factures SI'!C204="","",'DP_Instruction Factures SI'!C204)</f>
        <v/>
      </c>
      <c r="D204" s="210" t="str">
        <f>IF('DP_Instruction Factures SI'!D204="","",'DP_Instruction Factures SI'!D204)</f>
        <v/>
      </c>
      <c r="E204" s="210" t="str">
        <f>IF('DP_Instruction Factures SI'!E204="","",'DP_Instruction Factures SI'!E204)</f>
        <v/>
      </c>
      <c r="F204" s="211" t="str">
        <f>IF('DP_Instruction Factures SI'!F204="","",'DP_Instruction Factures SI'!F204)</f>
        <v/>
      </c>
      <c r="G204" s="211" t="str">
        <f>IF('DP_Instruction Factures SI'!G204="","",'DP_Instruction Factures SI'!G204)</f>
        <v/>
      </c>
      <c r="H204" s="212" t="str">
        <f>IF('DP_Instruction Factures SI'!H204="","",'DP_Instruction Factures SI'!H204)</f>
        <v/>
      </c>
      <c r="I204" s="213"/>
      <c r="J204" s="213"/>
      <c r="K204" s="214" t="str">
        <f>IF('DP_Instruction Factures SI'!J204="","",'DP_Instruction Factures SI'!J204)</f>
        <v/>
      </c>
      <c r="L204" s="214" t="str">
        <f>IF('DP_Instruction Factures SI'!K204="","",'DP_Instruction Factures SI'!K204)</f>
        <v/>
      </c>
      <c r="M204" s="215" t="str">
        <f>IF('DP_Instruction Factures SI'!L204="","",'DP_Instruction Factures SI'!L204)</f>
        <v/>
      </c>
      <c r="N204" s="213" t="str">
        <f>IF('DP_Instruction Factures SI'!M204="","",'DP_Instruction Factures SI'!M204)</f>
        <v/>
      </c>
      <c r="O204" s="213" t="str">
        <f>IF('DP_Instruction Factures SI'!N204="","",'DP_Instruction Factures SI'!N204)</f>
        <v/>
      </c>
      <c r="P204" s="213"/>
      <c r="Q204" s="215">
        <f t="shared" si="10"/>
        <v>0</v>
      </c>
      <c r="R204" s="58">
        <f t="shared" si="11"/>
        <v>0</v>
      </c>
      <c r="S204" s="58">
        <f t="shared" si="12"/>
        <v>0</v>
      </c>
    </row>
    <row r="205" spans="1:19" ht="20.100000000000001" customHeight="1" x14ac:dyDescent="0.25">
      <c r="A205" s="70">
        <v>199</v>
      </c>
      <c r="B205" s="210" t="str">
        <f>IF('DP_Instruction Factures SI'!B205="","",'DP_Instruction Factures SI'!B205)</f>
        <v/>
      </c>
      <c r="C205" s="210" t="str">
        <f>IF('DP_Instruction Factures SI'!C205="","",'DP_Instruction Factures SI'!C205)</f>
        <v/>
      </c>
      <c r="D205" s="210" t="str">
        <f>IF('DP_Instruction Factures SI'!D205="","",'DP_Instruction Factures SI'!D205)</f>
        <v/>
      </c>
      <c r="E205" s="210" t="str">
        <f>IF('DP_Instruction Factures SI'!E205="","",'DP_Instruction Factures SI'!E205)</f>
        <v/>
      </c>
      <c r="F205" s="211" t="str">
        <f>IF('DP_Instruction Factures SI'!F205="","",'DP_Instruction Factures SI'!F205)</f>
        <v/>
      </c>
      <c r="G205" s="211" t="str">
        <f>IF('DP_Instruction Factures SI'!G205="","",'DP_Instruction Factures SI'!G205)</f>
        <v/>
      </c>
      <c r="H205" s="212" t="str">
        <f>IF('DP_Instruction Factures SI'!H205="","",'DP_Instruction Factures SI'!H205)</f>
        <v/>
      </c>
      <c r="I205" s="213"/>
      <c r="J205" s="213"/>
      <c r="K205" s="214" t="str">
        <f>IF('DP_Instruction Factures SI'!J205="","",'DP_Instruction Factures SI'!J205)</f>
        <v/>
      </c>
      <c r="L205" s="214" t="str">
        <f>IF('DP_Instruction Factures SI'!K205="","",'DP_Instruction Factures SI'!K205)</f>
        <v/>
      </c>
      <c r="M205" s="215" t="str">
        <f>IF('DP_Instruction Factures SI'!L205="","",'DP_Instruction Factures SI'!L205)</f>
        <v/>
      </c>
      <c r="N205" s="213" t="str">
        <f>IF('DP_Instruction Factures SI'!M205="","",'DP_Instruction Factures SI'!M205)</f>
        <v/>
      </c>
      <c r="O205" s="213" t="str">
        <f>IF('DP_Instruction Factures SI'!N205="","",'DP_Instruction Factures SI'!N205)</f>
        <v/>
      </c>
      <c r="P205" s="213"/>
      <c r="Q205" s="215">
        <f t="shared" si="10"/>
        <v>0</v>
      </c>
      <c r="R205" s="58">
        <f t="shared" si="11"/>
        <v>0</v>
      </c>
      <c r="S205" s="58">
        <f t="shared" si="12"/>
        <v>0</v>
      </c>
    </row>
    <row r="206" spans="1:19" ht="20.100000000000001" customHeight="1" x14ac:dyDescent="0.25">
      <c r="A206" s="70">
        <v>200</v>
      </c>
      <c r="B206" s="210" t="str">
        <f>IF('DP_Instruction Factures SI'!B206="","",'DP_Instruction Factures SI'!B206)</f>
        <v/>
      </c>
      <c r="C206" s="210" t="str">
        <f>IF('DP_Instruction Factures SI'!C206="","",'DP_Instruction Factures SI'!C206)</f>
        <v/>
      </c>
      <c r="D206" s="210" t="str">
        <f>IF('DP_Instruction Factures SI'!D206="","",'DP_Instruction Factures SI'!D206)</f>
        <v/>
      </c>
      <c r="E206" s="210" t="str">
        <f>IF('DP_Instruction Factures SI'!E206="","",'DP_Instruction Factures SI'!E206)</f>
        <v/>
      </c>
      <c r="F206" s="211" t="str">
        <f>IF('DP_Instruction Factures SI'!F206="","",'DP_Instruction Factures SI'!F206)</f>
        <v/>
      </c>
      <c r="G206" s="211" t="str">
        <f>IF('DP_Instruction Factures SI'!G206="","",'DP_Instruction Factures SI'!G206)</f>
        <v/>
      </c>
      <c r="H206" s="212" t="str">
        <f>IF('DP_Instruction Factures SI'!H206="","",'DP_Instruction Factures SI'!H206)</f>
        <v/>
      </c>
      <c r="I206" s="213"/>
      <c r="J206" s="213"/>
      <c r="K206" s="214" t="str">
        <f>IF('DP_Instruction Factures SI'!J206="","",'DP_Instruction Factures SI'!J206)</f>
        <v/>
      </c>
      <c r="L206" s="214" t="str">
        <f>IF('DP_Instruction Factures SI'!K206="","",'DP_Instruction Factures SI'!K206)</f>
        <v/>
      </c>
      <c r="M206" s="215" t="str">
        <f>IF('DP_Instruction Factures SI'!L206="","",'DP_Instruction Factures SI'!L206)</f>
        <v/>
      </c>
      <c r="N206" s="213" t="str">
        <f>IF('DP_Instruction Factures SI'!M206="","",'DP_Instruction Factures SI'!M206)</f>
        <v/>
      </c>
      <c r="O206" s="213" t="str">
        <f>IF('DP_Instruction Factures SI'!N206="","",'DP_Instruction Factures SI'!N206)</f>
        <v/>
      </c>
      <c r="P206" s="213"/>
      <c r="Q206" s="215">
        <f t="shared" si="10"/>
        <v>0</v>
      </c>
      <c r="R206" s="58">
        <f t="shared" si="11"/>
        <v>0</v>
      </c>
      <c r="S206" s="58">
        <f t="shared" si="12"/>
        <v>0</v>
      </c>
    </row>
    <row r="207" spans="1:19" ht="20.100000000000001" customHeight="1" x14ac:dyDescent="0.25">
      <c r="A207" s="70">
        <v>201</v>
      </c>
      <c r="B207" s="210" t="str">
        <f>IF('DP_Instruction Factures SI'!B207="","",'DP_Instruction Factures SI'!B207)</f>
        <v/>
      </c>
      <c r="C207" s="210" t="str">
        <f>IF('DP_Instruction Factures SI'!C207="","",'DP_Instruction Factures SI'!C207)</f>
        <v/>
      </c>
      <c r="D207" s="210" t="str">
        <f>IF('DP_Instruction Factures SI'!D207="","",'DP_Instruction Factures SI'!D207)</f>
        <v/>
      </c>
      <c r="E207" s="210" t="str">
        <f>IF('DP_Instruction Factures SI'!E207="","",'DP_Instruction Factures SI'!E207)</f>
        <v/>
      </c>
      <c r="F207" s="211" t="str">
        <f>IF('DP_Instruction Factures SI'!F207="","",'DP_Instruction Factures SI'!F207)</f>
        <v/>
      </c>
      <c r="G207" s="211" t="str">
        <f>IF('DP_Instruction Factures SI'!G207="","",'DP_Instruction Factures SI'!G207)</f>
        <v/>
      </c>
      <c r="H207" s="212" t="str">
        <f>IF('DP_Instruction Factures SI'!H207="","",'DP_Instruction Factures SI'!H207)</f>
        <v/>
      </c>
      <c r="I207" s="213"/>
      <c r="J207" s="213"/>
      <c r="K207" s="214" t="str">
        <f>IF('DP_Instruction Factures SI'!J207="","",'DP_Instruction Factures SI'!J207)</f>
        <v/>
      </c>
      <c r="L207" s="214" t="str">
        <f>IF('DP_Instruction Factures SI'!K207="","",'DP_Instruction Factures SI'!K207)</f>
        <v/>
      </c>
      <c r="M207" s="215" t="str">
        <f>IF('DP_Instruction Factures SI'!L207="","",'DP_Instruction Factures SI'!L207)</f>
        <v/>
      </c>
      <c r="N207" s="213" t="str">
        <f>IF('DP_Instruction Factures SI'!M207="","",'DP_Instruction Factures SI'!M207)</f>
        <v/>
      </c>
      <c r="O207" s="213" t="str">
        <f>IF('DP_Instruction Factures SI'!N207="","",'DP_Instruction Factures SI'!N207)</f>
        <v/>
      </c>
      <c r="P207" s="213"/>
      <c r="Q207" s="215">
        <f t="shared" si="10"/>
        <v>0</v>
      </c>
      <c r="R207" s="58">
        <f t="shared" si="11"/>
        <v>0</v>
      </c>
      <c r="S207" s="58">
        <f t="shared" si="12"/>
        <v>0</v>
      </c>
    </row>
    <row r="208" spans="1:19" ht="20.100000000000001" customHeight="1" x14ac:dyDescent="0.25">
      <c r="A208" s="70">
        <v>202</v>
      </c>
      <c r="B208" s="210" t="str">
        <f>IF('DP_Instruction Factures SI'!B208="","",'DP_Instruction Factures SI'!B208)</f>
        <v/>
      </c>
      <c r="C208" s="210" t="str">
        <f>IF('DP_Instruction Factures SI'!C208="","",'DP_Instruction Factures SI'!C208)</f>
        <v/>
      </c>
      <c r="D208" s="210" t="str">
        <f>IF('DP_Instruction Factures SI'!D208="","",'DP_Instruction Factures SI'!D208)</f>
        <v/>
      </c>
      <c r="E208" s="210" t="str">
        <f>IF('DP_Instruction Factures SI'!E208="","",'DP_Instruction Factures SI'!E208)</f>
        <v/>
      </c>
      <c r="F208" s="211" t="str">
        <f>IF('DP_Instruction Factures SI'!F208="","",'DP_Instruction Factures SI'!F208)</f>
        <v/>
      </c>
      <c r="G208" s="211" t="str">
        <f>IF('DP_Instruction Factures SI'!G208="","",'DP_Instruction Factures SI'!G208)</f>
        <v/>
      </c>
      <c r="H208" s="212" t="str">
        <f>IF('DP_Instruction Factures SI'!H208="","",'DP_Instruction Factures SI'!H208)</f>
        <v/>
      </c>
      <c r="I208" s="213"/>
      <c r="J208" s="213"/>
      <c r="K208" s="214" t="str">
        <f>IF('DP_Instruction Factures SI'!J208="","",'DP_Instruction Factures SI'!J208)</f>
        <v/>
      </c>
      <c r="L208" s="214" t="str">
        <f>IF('DP_Instruction Factures SI'!K208="","",'DP_Instruction Factures SI'!K208)</f>
        <v/>
      </c>
      <c r="M208" s="215" t="str">
        <f>IF('DP_Instruction Factures SI'!L208="","",'DP_Instruction Factures SI'!L208)</f>
        <v/>
      </c>
      <c r="N208" s="213" t="str">
        <f>IF('DP_Instruction Factures SI'!M208="","",'DP_Instruction Factures SI'!M208)</f>
        <v/>
      </c>
      <c r="O208" s="213" t="str">
        <f>IF('DP_Instruction Factures SI'!N208="","",'DP_Instruction Factures SI'!N208)</f>
        <v/>
      </c>
      <c r="P208" s="213"/>
      <c r="Q208" s="215">
        <f t="shared" si="10"/>
        <v>0</v>
      </c>
      <c r="R208" s="58">
        <f t="shared" si="11"/>
        <v>0</v>
      </c>
      <c r="S208" s="58">
        <f t="shared" si="12"/>
        <v>0</v>
      </c>
    </row>
    <row r="209" spans="1:19" ht="20.100000000000001" customHeight="1" x14ac:dyDescent="0.25">
      <c r="A209" s="70">
        <v>203</v>
      </c>
      <c r="B209" s="210" t="str">
        <f>IF('DP_Instruction Factures SI'!B209="","",'DP_Instruction Factures SI'!B209)</f>
        <v/>
      </c>
      <c r="C209" s="210" t="str">
        <f>IF('DP_Instruction Factures SI'!C209="","",'DP_Instruction Factures SI'!C209)</f>
        <v/>
      </c>
      <c r="D209" s="210" t="str">
        <f>IF('DP_Instruction Factures SI'!D209="","",'DP_Instruction Factures SI'!D209)</f>
        <v/>
      </c>
      <c r="E209" s="210" t="str">
        <f>IF('DP_Instruction Factures SI'!E209="","",'DP_Instruction Factures SI'!E209)</f>
        <v/>
      </c>
      <c r="F209" s="211" t="str">
        <f>IF('DP_Instruction Factures SI'!F209="","",'DP_Instruction Factures SI'!F209)</f>
        <v/>
      </c>
      <c r="G209" s="211" t="str">
        <f>IF('DP_Instruction Factures SI'!G209="","",'DP_Instruction Factures SI'!G209)</f>
        <v/>
      </c>
      <c r="H209" s="212" t="str">
        <f>IF('DP_Instruction Factures SI'!H209="","",'DP_Instruction Factures SI'!H209)</f>
        <v/>
      </c>
      <c r="I209" s="213"/>
      <c r="J209" s="213"/>
      <c r="K209" s="214" t="str">
        <f>IF('DP_Instruction Factures SI'!J209="","",'DP_Instruction Factures SI'!J209)</f>
        <v/>
      </c>
      <c r="L209" s="214" t="str">
        <f>IF('DP_Instruction Factures SI'!K209="","",'DP_Instruction Factures SI'!K209)</f>
        <v/>
      </c>
      <c r="M209" s="215" t="str">
        <f>IF('DP_Instruction Factures SI'!L209="","",'DP_Instruction Factures SI'!L209)</f>
        <v/>
      </c>
      <c r="N209" s="213" t="str">
        <f>IF('DP_Instruction Factures SI'!M209="","",'DP_Instruction Factures SI'!M209)</f>
        <v/>
      </c>
      <c r="O209" s="213" t="str">
        <f>IF('DP_Instruction Factures SI'!N209="","",'DP_Instruction Factures SI'!N209)</f>
        <v/>
      </c>
      <c r="P209" s="213"/>
      <c r="Q209" s="215">
        <f t="shared" si="10"/>
        <v>0</v>
      </c>
      <c r="R209" s="58">
        <f t="shared" si="11"/>
        <v>0</v>
      </c>
      <c r="S209" s="58">
        <f t="shared" si="12"/>
        <v>0</v>
      </c>
    </row>
    <row r="210" spans="1:19" ht="20.100000000000001" customHeight="1" x14ac:dyDescent="0.25">
      <c r="A210" s="70">
        <v>204</v>
      </c>
      <c r="B210" s="210" t="str">
        <f>IF('DP_Instruction Factures SI'!B210="","",'DP_Instruction Factures SI'!B210)</f>
        <v/>
      </c>
      <c r="C210" s="210" t="str">
        <f>IF('DP_Instruction Factures SI'!C210="","",'DP_Instruction Factures SI'!C210)</f>
        <v/>
      </c>
      <c r="D210" s="210" t="str">
        <f>IF('DP_Instruction Factures SI'!D210="","",'DP_Instruction Factures SI'!D210)</f>
        <v/>
      </c>
      <c r="E210" s="210" t="str">
        <f>IF('DP_Instruction Factures SI'!E210="","",'DP_Instruction Factures SI'!E210)</f>
        <v/>
      </c>
      <c r="F210" s="211" t="str">
        <f>IF('DP_Instruction Factures SI'!F210="","",'DP_Instruction Factures SI'!F210)</f>
        <v/>
      </c>
      <c r="G210" s="211" t="str">
        <f>IF('DP_Instruction Factures SI'!G210="","",'DP_Instruction Factures SI'!G210)</f>
        <v/>
      </c>
      <c r="H210" s="212" t="str">
        <f>IF('DP_Instruction Factures SI'!H210="","",'DP_Instruction Factures SI'!H210)</f>
        <v/>
      </c>
      <c r="I210" s="213"/>
      <c r="J210" s="213"/>
      <c r="K210" s="214" t="str">
        <f>IF('DP_Instruction Factures SI'!J210="","",'DP_Instruction Factures SI'!J210)</f>
        <v/>
      </c>
      <c r="L210" s="214" t="str">
        <f>IF('DP_Instruction Factures SI'!K210="","",'DP_Instruction Factures SI'!K210)</f>
        <v/>
      </c>
      <c r="M210" s="215" t="str">
        <f>IF('DP_Instruction Factures SI'!L210="","",'DP_Instruction Factures SI'!L210)</f>
        <v/>
      </c>
      <c r="N210" s="213" t="str">
        <f>IF('DP_Instruction Factures SI'!M210="","",'DP_Instruction Factures SI'!M210)</f>
        <v/>
      </c>
      <c r="O210" s="213" t="str">
        <f>IF('DP_Instruction Factures SI'!N210="","",'DP_Instruction Factures SI'!N210)</f>
        <v/>
      </c>
      <c r="P210" s="213"/>
      <c r="Q210" s="215">
        <f t="shared" si="10"/>
        <v>0</v>
      </c>
      <c r="R210" s="58">
        <f t="shared" si="11"/>
        <v>0</v>
      </c>
      <c r="S210" s="58">
        <f t="shared" si="12"/>
        <v>0</v>
      </c>
    </row>
    <row r="211" spans="1:19" ht="20.100000000000001" customHeight="1" x14ac:dyDescent="0.25">
      <c r="A211" s="70">
        <v>205</v>
      </c>
      <c r="B211" s="210" t="str">
        <f>IF('DP_Instruction Factures SI'!B211="","",'DP_Instruction Factures SI'!B211)</f>
        <v/>
      </c>
      <c r="C211" s="210" t="str">
        <f>IF('DP_Instruction Factures SI'!C211="","",'DP_Instruction Factures SI'!C211)</f>
        <v/>
      </c>
      <c r="D211" s="210" t="str">
        <f>IF('DP_Instruction Factures SI'!D211="","",'DP_Instruction Factures SI'!D211)</f>
        <v/>
      </c>
      <c r="E211" s="210" t="str">
        <f>IF('DP_Instruction Factures SI'!E211="","",'DP_Instruction Factures SI'!E211)</f>
        <v/>
      </c>
      <c r="F211" s="211" t="str">
        <f>IF('DP_Instruction Factures SI'!F211="","",'DP_Instruction Factures SI'!F211)</f>
        <v/>
      </c>
      <c r="G211" s="211" t="str">
        <f>IF('DP_Instruction Factures SI'!G211="","",'DP_Instruction Factures SI'!G211)</f>
        <v/>
      </c>
      <c r="H211" s="212" t="str">
        <f>IF('DP_Instruction Factures SI'!H211="","",'DP_Instruction Factures SI'!H211)</f>
        <v/>
      </c>
      <c r="I211" s="213"/>
      <c r="J211" s="213"/>
      <c r="K211" s="214" t="str">
        <f>IF('DP_Instruction Factures SI'!J211="","",'DP_Instruction Factures SI'!J211)</f>
        <v/>
      </c>
      <c r="L211" s="214" t="str">
        <f>IF('DP_Instruction Factures SI'!K211="","",'DP_Instruction Factures SI'!K211)</f>
        <v/>
      </c>
      <c r="M211" s="215" t="str">
        <f>IF('DP_Instruction Factures SI'!L211="","",'DP_Instruction Factures SI'!L211)</f>
        <v/>
      </c>
      <c r="N211" s="213" t="str">
        <f>IF('DP_Instruction Factures SI'!M211="","",'DP_Instruction Factures SI'!M211)</f>
        <v/>
      </c>
      <c r="O211" s="213" t="str">
        <f>IF('DP_Instruction Factures SI'!N211="","",'DP_Instruction Factures SI'!N211)</f>
        <v/>
      </c>
      <c r="P211" s="213"/>
      <c r="Q211" s="215">
        <f t="shared" si="10"/>
        <v>0</v>
      </c>
      <c r="R211" s="58">
        <f t="shared" si="11"/>
        <v>0</v>
      </c>
      <c r="S211" s="58">
        <f t="shared" si="12"/>
        <v>0</v>
      </c>
    </row>
    <row r="212" spans="1:19" ht="20.100000000000001" customHeight="1" x14ac:dyDescent="0.25">
      <c r="A212" s="70">
        <v>206</v>
      </c>
      <c r="B212" s="210" t="str">
        <f>IF('DP_Instruction Factures SI'!B212="","",'DP_Instruction Factures SI'!B212)</f>
        <v/>
      </c>
      <c r="C212" s="210" t="str">
        <f>IF('DP_Instruction Factures SI'!C212="","",'DP_Instruction Factures SI'!C212)</f>
        <v/>
      </c>
      <c r="D212" s="210" t="str">
        <f>IF('DP_Instruction Factures SI'!D212="","",'DP_Instruction Factures SI'!D212)</f>
        <v/>
      </c>
      <c r="E212" s="210" t="str">
        <f>IF('DP_Instruction Factures SI'!E212="","",'DP_Instruction Factures SI'!E212)</f>
        <v/>
      </c>
      <c r="F212" s="211" t="str">
        <f>IF('DP_Instruction Factures SI'!F212="","",'DP_Instruction Factures SI'!F212)</f>
        <v/>
      </c>
      <c r="G212" s="211" t="str">
        <f>IF('DP_Instruction Factures SI'!G212="","",'DP_Instruction Factures SI'!G212)</f>
        <v/>
      </c>
      <c r="H212" s="212" t="str">
        <f>IF('DP_Instruction Factures SI'!H212="","",'DP_Instruction Factures SI'!H212)</f>
        <v/>
      </c>
      <c r="I212" s="213"/>
      <c r="J212" s="213"/>
      <c r="K212" s="214" t="str">
        <f>IF('DP_Instruction Factures SI'!J212="","",'DP_Instruction Factures SI'!J212)</f>
        <v/>
      </c>
      <c r="L212" s="214" t="str">
        <f>IF('DP_Instruction Factures SI'!K212="","",'DP_Instruction Factures SI'!K212)</f>
        <v/>
      </c>
      <c r="M212" s="215" t="str">
        <f>IF('DP_Instruction Factures SI'!L212="","",'DP_Instruction Factures SI'!L212)</f>
        <v/>
      </c>
      <c r="N212" s="213" t="str">
        <f>IF('DP_Instruction Factures SI'!M212="","",'DP_Instruction Factures SI'!M212)</f>
        <v/>
      </c>
      <c r="O212" s="213" t="str">
        <f>IF('DP_Instruction Factures SI'!N212="","",'DP_Instruction Factures SI'!N212)</f>
        <v/>
      </c>
      <c r="P212" s="213"/>
      <c r="Q212" s="215">
        <f t="shared" si="10"/>
        <v>0</v>
      </c>
      <c r="R212" s="58">
        <f t="shared" si="11"/>
        <v>0</v>
      </c>
      <c r="S212" s="58">
        <f t="shared" si="12"/>
        <v>0</v>
      </c>
    </row>
    <row r="213" spans="1:19" ht="20.100000000000001" customHeight="1" x14ac:dyDescent="0.25">
      <c r="A213" s="70">
        <v>207</v>
      </c>
      <c r="B213" s="210" t="str">
        <f>IF('DP_Instruction Factures SI'!B213="","",'DP_Instruction Factures SI'!B213)</f>
        <v/>
      </c>
      <c r="C213" s="210" t="str">
        <f>IF('DP_Instruction Factures SI'!C213="","",'DP_Instruction Factures SI'!C213)</f>
        <v/>
      </c>
      <c r="D213" s="210" t="str">
        <f>IF('DP_Instruction Factures SI'!D213="","",'DP_Instruction Factures SI'!D213)</f>
        <v/>
      </c>
      <c r="E213" s="210" t="str">
        <f>IF('DP_Instruction Factures SI'!E213="","",'DP_Instruction Factures SI'!E213)</f>
        <v/>
      </c>
      <c r="F213" s="211" t="str">
        <f>IF('DP_Instruction Factures SI'!F213="","",'DP_Instruction Factures SI'!F213)</f>
        <v/>
      </c>
      <c r="G213" s="211" t="str">
        <f>IF('DP_Instruction Factures SI'!G213="","",'DP_Instruction Factures SI'!G213)</f>
        <v/>
      </c>
      <c r="H213" s="212" t="str">
        <f>IF('DP_Instruction Factures SI'!H213="","",'DP_Instruction Factures SI'!H213)</f>
        <v/>
      </c>
      <c r="I213" s="213"/>
      <c r="J213" s="213"/>
      <c r="K213" s="214" t="str">
        <f>IF('DP_Instruction Factures SI'!J213="","",'DP_Instruction Factures SI'!J213)</f>
        <v/>
      </c>
      <c r="L213" s="214" t="str">
        <f>IF('DP_Instruction Factures SI'!K213="","",'DP_Instruction Factures SI'!K213)</f>
        <v/>
      </c>
      <c r="M213" s="215" t="str">
        <f>IF('DP_Instruction Factures SI'!L213="","",'DP_Instruction Factures SI'!L213)</f>
        <v/>
      </c>
      <c r="N213" s="213" t="str">
        <f>IF('DP_Instruction Factures SI'!M213="","",'DP_Instruction Factures SI'!M213)</f>
        <v/>
      </c>
      <c r="O213" s="213" t="str">
        <f>IF('DP_Instruction Factures SI'!N213="","",'DP_Instruction Factures SI'!N213)</f>
        <v/>
      </c>
      <c r="P213" s="213"/>
      <c r="Q213" s="215">
        <f t="shared" si="10"/>
        <v>0</v>
      </c>
      <c r="R213" s="58">
        <f t="shared" si="11"/>
        <v>0</v>
      </c>
      <c r="S213" s="58">
        <f t="shared" si="12"/>
        <v>0</v>
      </c>
    </row>
    <row r="214" spans="1:19" ht="20.100000000000001" customHeight="1" x14ac:dyDescent="0.25">
      <c r="A214" s="70">
        <v>208</v>
      </c>
      <c r="B214" s="210" t="str">
        <f>IF('DP_Instruction Factures SI'!B214="","",'DP_Instruction Factures SI'!B214)</f>
        <v/>
      </c>
      <c r="C214" s="210" t="str">
        <f>IF('DP_Instruction Factures SI'!C214="","",'DP_Instruction Factures SI'!C214)</f>
        <v/>
      </c>
      <c r="D214" s="210" t="str">
        <f>IF('DP_Instruction Factures SI'!D214="","",'DP_Instruction Factures SI'!D214)</f>
        <v/>
      </c>
      <c r="E214" s="210" t="str">
        <f>IF('DP_Instruction Factures SI'!E214="","",'DP_Instruction Factures SI'!E214)</f>
        <v/>
      </c>
      <c r="F214" s="211" t="str">
        <f>IF('DP_Instruction Factures SI'!F214="","",'DP_Instruction Factures SI'!F214)</f>
        <v/>
      </c>
      <c r="G214" s="211" t="str">
        <f>IF('DP_Instruction Factures SI'!G214="","",'DP_Instruction Factures SI'!G214)</f>
        <v/>
      </c>
      <c r="H214" s="212" t="str">
        <f>IF('DP_Instruction Factures SI'!H214="","",'DP_Instruction Factures SI'!H214)</f>
        <v/>
      </c>
      <c r="I214" s="213"/>
      <c r="J214" s="213"/>
      <c r="K214" s="214" t="str">
        <f>IF('DP_Instruction Factures SI'!J214="","",'DP_Instruction Factures SI'!J214)</f>
        <v/>
      </c>
      <c r="L214" s="214" t="str">
        <f>IF('DP_Instruction Factures SI'!K214="","",'DP_Instruction Factures SI'!K214)</f>
        <v/>
      </c>
      <c r="M214" s="215" t="str">
        <f>IF('DP_Instruction Factures SI'!L214="","",'DP_Instruction Factures SI'!L214)</f>
        <v/>
      </c>
      <c r="N214" s="213" t="str">
        <f>IF('DP_Instruction Factures SI'!M214="","",'DP_Instruction Factures SI'!M214)</f>
        <v/>
      </c>
      <c r="O214" s="213" t="str">
        <f>IF('DP_Instruction Factures SI'!N214="","",'DP_Instruction Factures SI'!N214)</f>
        <v/>
      </c>
      <c r="P214" s="213"/>
      <c r="Q214" s="215">
        <f t="shared" si="10"/>
        <v>0</v>
      </c>
      <c r="R214" s="58">
        <f t="shared" si="11"/>
        <v>0</v>
      </c>
      <c r="S214" s="58">
        <f t="shared" si="12"/>
        <v>0</v>
      </c>
    </row>
    <row r="215" spans="1:19" ht="20.100000000000001" customHeight="1" x14ac:dyDescent="0.25">
      <c r="A215" s="70">
        <v>209</v>
      </c>
      <c r="B215" s="210" t="str">
        <f>IF('DP_Instruction Factures SI'!B215="","",'DP_Instruction Factures SI'!B215)</f>
        <v/>
      </c>
      <c r="C215" s="210" t="str">
        <f>IF('DP_Instruction Factures SI'!C215="","",'DP_Instruction Factures SI'!C215)</f>
        <v/>
      </c>
      <c r="D215" s="210" t="str">
        <f>IF('DP_Instruction Factures SI'!D215="","",'DP_Instruction Factures SI'!D215)</f>
        <v/>
      </c>
      <c r="E215" s="210" t="str">
        <f>IF('DP_Instruction Factures SI'!E215="","",'DP_Instruction Factures SI'!E215)</f>
        <v/>
      </c>
      <c r="F215" s="211" t="str">
        <f>IF('DP_Instruction Factures SI'!F215="","",'DP_Instruction Factures SI'!F215)</f>
        <v/>
      </c>
      <c r="G215" s="211" t="str">
        <f>IF('DP_Instruction Factures SI'!G215="","",'DP_Instruction Factures SI'!G215)</f>
        <v/>
      </c>
      <c r="H215" s="212" t="str">
        <f>IF('DP_Instruction Factures SI'!H215="","",'DP_Instruction Factures SI'!H215)</f>
        <v/>
      </c>
      <c r="I215" s="213"/>
      <c r="J215" s="213"/>
      <c r="K215" s="214" t="str">
        <f>IF('DP_Instruction Factures SI'!J215="","",'DP_Instruction Factures SI'!J215)</f>
        <v/>
      </c>
      <c r="L215" s="214" t="str">
        <f>IF('DP_Instruction Factures SI'!K215="","",'DP_Instruction Factures SI'!K215)</f>
        <v/>
      </c>
      <c r="M215" s="215" t="str">
        <f>IF('DP_Instruction Factures SI'!L215="","",'DP_Instruction Factures SI'!L215)</f>
        <v/>
      </c>
      <c r="N215" s="213" t="str">
        <f>IF('DP_Instruction Factures SI'!M215="","",'DP_Instruction Factures SI'!M215)</f>
        <v/>
      </c>
      <c r="O215" s="213" t="str">
        <f>IF('DP_Instruction Factures SI'!N215="","",'DP_Instruction Factures SI'!N215)</f>
        <v/>
      </c>
      <c r="P215" s="213"/>
      <c r="Q215" s="215">
        <f t="shared" si="10"/>
        <v>0</v>
      </c>
      <c r="R215" s="58">
        <f t="shared" si="11"/>
        <v>0</v>
      </c>
      <c r="S215" s="58">
        <f t="shared" si="12"/>
        <v>0</v>
      </c>
    </row>
    <row r="216" spans="1:19" ht="20.100000000000001" customHeight="1" x14ac:dyDescent="0.25">
      <c r="A216" s="70">
        <v>210</v>
      </c>
      <c r="B216" s="210" t="str">
        <f>IF('DP_Instruction Factures SI'!B216="","",'DP_Instruction Factures SI'!B216)</f>
        <v/>
      </c>
      <c r="C216" s="210" t="str">
        <f>IF('DP_Instruction Factures SI'!C216="","",'DP_Instruction Factures SI'!C216)</f>
        <v/>
      </c>
      <c r="D216" s="210" t="str">
        <f>IF('DP_Instruction Factures SI'!D216="","",'DP_Instruction Factures SI'!D216)</f>
        <v/>
      </c>
      <c r="E216" s="210" t="str">
        <f>IF('DP_Instruction Factures SI'!E216="","",'DP_Instruction Factures SI'!E216)</f>
        <v/>
      </c>
      <c r="F216" s="211" t="str">
        <f>IF('DP_Instruction Factures SI'!F216="","",'DP_Instruction Factures SI'!F216)</f>
        <v/>
      </c>
      <c r="G216" s="211" t="str">
        <f>IF('DP_Instruction Factures SI'!G216="","",'DP_Instruction Factures SI'!G216)</f>
        <v/>
      </c>
      <c r="H216" s="212" t="str">
        <f>IF('DP_Instruction Factures SI'!H216="","",'DP_Instruction Factures SI'!H216)</f>
        <v/>
      </c>
      <c r="I216" s="213"/>
      <c r="J216" s="213"/>
      <c r="K216" s="214" t="str">
        <f>IF('DP_Instruction Factures SI'!J216="","",'DP_Instruction Factures SI'!J216)</f>
        <v/>
      </c>
      <c r="L216" s="214" t="str">
        <f>IF('DP_Instruction Factures SI'!K216="","",'DP_Instruction Factures SI'!K216)</f>
        <v/>
      </c>
      <c r="M216" s="215" t="str">
        <f>IF('DP_Instruction Factures SI'!L216="","",'DP_Instruction Factures SI'!L216)</f>
        <v/>
      </c>
      <c r="N216" s="213" t="str">
        <f>IF('DP_Instruction Factures SI'!M216="","",'DP_Instruction Factures SI'!M216)</f>
        <v/>
      </c>
      <c r="O216" s="213" t="str">
        <f>IF('DP_Instruction Factures SI'!N216="","",'DP_Instruction Factures SI'!N216)</f>
        <v/>
      </c>
      <c r="P216" s="213"/>
      <c r="Q216" s="215">
        <f t="shared" si="10"/>
        <v>0</v>
      </c>
      <c r="R216" s="58">
        <f t="shared" si="11"/>
        <v>0</v>
      </c>
      <c r="S216" s="58">
        <f t="shared" si="12"/>
        <v>0</v>
      </c>
    </row>
    <row r="217" spans="1:19" ht="20.100000000000001" customHeight="1" x14ac:dyDescent="0.25">
      <c r="A217" s="70">
        <v>211</v>
      </c>
      <c r="B217" s="210" t="str">
        <f>IF('DP_Instruction Factures SI'!B217="","",'DP_Instruction Factures SI'!B217)</f>
        <v/>
      </c>
      <c r="C217" s="210" t="str">
        <f>IF('DP_Instruction Factures SI'!C217="","",'DP_Instruction Factures SI'!C217)</f>
        <v/>
      </c>
      <c r="D217" s="210" t="str">
        <f>IF('DP_Instruction Factures SI'!D217="","",'DP_Instruction Factures SI'!D217)</f>
        <v/>
      </c>
      <c r="E217" s="210" t="str">
        <f>IF('DP_Instruction Factures SI'!E217="","",'DP_Instruction Factures SI'!E217)</f>
        <v/>
      </c>
      <c r="F217" s="211" t="str">
        <f>IF('DP_Instruction Factures SI'!F217="","",'DP_Instruction Factures SI'!F217)</f>
        <v/>
      </c>
      <c r="G217" s="211" t="str">
        <f>IF('DP_Instruction Factures SI'!G217="","",'DP_Instruction Factures SI'!G217)</f>
        <v/>
      </c>
      <c r="H217" s="212" t="str">
        <f>IF('DP_Instruction Factures SI'!H217="","",'DP_Instruction Factures SI'!H217)</f>
        <v/>
      </c>
      <c r="I217" s="213"/>
      <c r="J217" s="213"/>
      <c r="K217" s="214" t="str">
        <f>IF('DP_Instruction Factures SI'!J217="","",'DP_Instruction Factures SI'!J217)</f>
        <v/>
      </c>
      <c r="L217" s="214" t="str">
        <f>IF('DP_Instruction Factures SI'!K217="","",'DP_Instruction Factures SI'!K217)</f>
        <v/>
      </c>
      <c r="M217" s="215" t="str">
        <f>IF('DP_Instruction Factures SI'!L217="","",'DP_Instruction Factures SI'!L217)</f>
        <v/>
      </c>
      <c r="N217" s="213" t="str">
        <f>IF('DP_Instruction Factures SI'!M217="","",'DP_Instruction Factures SI'!M217)</f>
        <v/>
      </c>
      <c r="O217" s="213" t="str">
        <f>IF('DP_Instruction Factures SI'!N217="","",'DP_Instruction Factures SI'!N217)</f>
        <v/>
      </c>
      <c r="P217" s="213"/>
      <c r="Q217" s="215">
        <f t="shared" si="10"/>
        <v>0</v>
      </c>
      <c r="R217" s="58">
        <f t="shared" si="11"/>
        <v>0</v>
      </c>
      <c r="S217" s="58">
        <f t="shared" si="12"/>
        <v>0</v>
      </c>
    </row>
    <row r="218" spans="1:19" ht="20.100000000000001" customHeight="1" x14ac:dyDescent="0.25">
      <c r="A218" s="70">
        <v>212</v>
      </c>
      <c r="B218" s="210" t="str">
        <f>IF('DP_Instruction Factures SI'!B218="","",'DP_Instruction Factures SI'!B218)</f>
        <v/>
      </c>
      <c r="C218" s="210" t="str">
        <f>IF('DP_Instruction Factures SI'!C218="","",'DP_Instruction Factures SI'!C218)</f>
        <v/>
      </c>
      <c r="D218" s="210" t="str">
        <f>IF('DP_Instruction Factures SI'!D218="","",'DP_Instruction Factures SI'!D218)</f>
        <v/>
      </c>
      <c r="E218" s="210" t="str">
        <f>IF('DP_Instruction Factures SI'!E218="","",'DP_Instruction Factures SI'!E218)</f>
        <v/>
      </c>
      <c r="F218" s="211" t="str">
        <f>IF('DP_Instruction Factures SI'!F218="","",'DP_Instruction Factures SI'!F218)</f>
        <v/>
      </c>
      <c r="G218" s="211" t="str">
        <f>IF('DP_Instruction Factures SI'!G218="","",'DP_Instruction Factures SI'!G218)</f>
        <v/>
      </c>
      <c r="H218" s="212" t="str">
        <f>IF('DP_Instruction Factures SI'!H218="","",'DP_Instruction Factures SI'!H218)</f>
        <v/>
      </c>
      <c r="I218" s="213"/>
      <c r="J218" s="213"/>
      <c r="K218" s="214" t="str">
        <f>IF('DP_Instruction Factures SI'!J218="","",'DP_Instruction Factures SI'!J218)</f>
        <v/>
      </c>
      <c r="L218" s="214" t="str">
        <f>IF('DP_Instruction Factures SI'!K218="","",'DP_Instruction Factures SI'!K218)</f>
        <v/>
      </c>
      <c r="M218" s="215" t="str">
        <f>IF('DP_Instruction Factures SI'!L218="","",'DP_Instruction Factures SI'!L218)</f>
        <v/>
      </c>
      <c r="N218" s="213" t="str">
        <f>IF('DP_Instruction Factures SI'!M218="","",'DP_Instruction Factures SI'!M218)</f>
        <v/>
      </c>
      <c r="O218" s="213" t="str">
        <f>IF('DP_Instruction Factures SI'!N218="","",'DP_Instruction Factures SI'!N218)</f>
        <v/>
      </c>
      <c r="P218" s="213"/>
      <c r="Q218" s="215">
        <f t="shared" si="10"/>
        <v>0</v>
      </c>
      <c r="R218" s="58">
        <f t="shared" si="11"/>
        <v>0</v>
      </c>
      <c r="S218" s="58">
        <f t="shared" si="12"/>
        <v>0</v>
      </c>
    </row>
    <row r="219" spans="1:19" ht="20.100000000000001" customHeight="1" x14ac:dyDescent="0.25">
      <c r="A219" s="70">
        <v>213</v>
      </c>
      <c r="B219" s="210" t="str">
        <f>IF('DP_Instruction Factures SI'!B219="","",'DP_Instruction Factures SI'!B219)</f>
        <v/>
      </c>
      <c r="C219" s="210" t="str">
        <f>IF('DP_Instruction Factures SI'!C219="","",'DP_Instruction Factures SI'!C219)</f>
        <v/>
      </c>
      <c r="D219" s="210" t="str">
        <f>IF('DP_Instruction Factures SI'!D219="","",'DP_Instruction Factures SI'!D219)</f>
        <v/>
      </c>
      <c r="E219" s="210" t="str">
        <f>IF('DP_Instruction Factures SI'!E219="","",'DP_Instruction Factures SI'!E219)</f>
        <v/>
      </c>
      <c r="F219" s="211" t="str">
        <f>IF('DP_Instruction Factures SI'!F219="","",'DP_Instruction Factures SI'!F219)</f>
        <v/>
      </c>
      <c r="G219" s="211" t="str">
        <f>IF('DP_Instruction Factures SI'!G219="","",'DP_Instruction Factures SI'!G219)</f>
        <v/>
      </c>
      <c r="H219" s="212" t="str">
        <f>IF('DP_Instruction Factures SI'!H219="","",'DP_Instruction Factures SI'!H219)</f>
        <v/>
      </c>
      <c r="I219" s="213"/>
      <c r="J219" s="213"/>
      <c r="K219" s="214" t="str">
        <f>IF('DP_Instruction Factures SI'!J219="","",'DP_Instruction Factures SI'!J219)</f>
        <v/>
      </c>
      <c r="L219" s="214" t="str">
        <f>IF('DP_Instruction Factures SI'!K219="","",'DP_Instruction Factures SI'!K219)</f>
        <v/>
      </c>
      <c r="M219" s="215" t="str">
        <f>IF('DP_Instruction Factures SI'!L219="","",'DP_Instruction Factures SI'!L219)</f>
        <v/>
      </c>
      <c r="N219" s="213" t="str">
        <f>IF('DP_Instruction Factures SI'!M219="","",'DP_Instruction Factures SI'!M219)</f>
        <v/>
      </c>
      <c r="O219" s="213" t="str">
        <f>IF('DP_Instruction Factures SI'!N219="","",'DP_Instruction Factures SI'!N219)</f>
        <v/>
      </c>
      <c r="P219" s="213"/>
      <c r="Q219" s="215">
        <f t="shared" si="10"/>
        <v>0</v>
      </c>
      <c r="R219" s="58">
        <f t="shared" si="11"/>
        <v>0</v>
      </c>
      <c r="S219" s="58">
        <f t="shared" si="12"/>
        <v>0</v>
      </c>
    </row>
    <row r="220" spans="1:19" ht="20.100000000000001" customHeight="1" x14ac:dyDescent="0.25">
      <c r="A220" s="70">
        <v>214</v>
      </c>
      <c r="B220" s="210" t="str">
        <f>IF('DP_Instruction Factures SI'!B220="","",'DP_Instruction Factures SI'!B220)</f>
        <v/>
      </c>
      <c r="C220" s="210" t="str">
        <f>IF('DP_Instruction Factures SI'!C220="","",'DP_Instruction Factures SI'!C220)</f>
        <v/>
      </c>
      <c r="D220" s="210" t="str">
        <f>IF('DP_Instruction Factures SI'!D220="","",'DP_Instruction Factures SI'!D220)</f>
        <v/>
      </c>
      <c r="E220" s="210" t="str">
        <f>IF('DP_Instruction Factures SI'!E220="","",'DP_Instruction Factures SI'!E220)</f>
        <v/>
      </c>
      <c r="F220" s="211" t="str">
        <f>IF('DP_Instruction Factures SI'!F220="","",'DP_Instruction Factures SI'!F220)</f>
        <v/>
      </c>
      <c r="G220" s="211" t="str">
        <f>IF('DP_Instruction Factures SI'!G220="","",'DP_Instruction Factures SI'!G220)</f>
        <v/>
      </c>
      <c r="H220" s="212" t="str">
        <f>IF('DP_Instruction Factures SI'!H220="","",'DP_Instruction Factures SI'!H220)</f>
        <v/>
      </c>
      <c r="I220" s="213"/>
      <c r="J220" s="213"/>
      <c r="K220" s="214" t="str">
        <f>IF('DP_Instruction Factures SI'!J220="","",'DP_Instruction Factures SI'!J220)</f>
        <v/>
      </c>
      <c r="L220" s="214" t="str">
        <f>IF('DP_Instruction Factures SI'!K220="","",'DP_Instruction Factures SI'!K220)</f>
        <v/>
      </c>
      <c r="M220" s="215" t="str">
        <f>IF('DP_Instruction Factures SI'!L220="","",'DP_Instruction Factures SI'!L220)</f>
        <v/>
      </c>
      <c r="N220" s="213" t="str">
        <f>IF('DP_Instruction Factures SI'!M220="","",'DP_Instruction Factures SI'!M220)</f>
        <v/>
      </c>
      <c r="O220" s="213" t="str">
        <f>IF('DP_Instruction Factures SI'!N220="","",'DP_Instruction Factures SI'!N220)</f>
        <v/>
      </c>
      <c r="P220" s="213"/>
      <c r="Q220" s="215">
        <f t="shared" si="10"/>
        <v>0</v>
      </c>
      <c r="R220" s="58">
        <f t="shared" si="11"/>
        <v>0</v>
      </c>
      <c r="S220" s="58">
        <f t="shared" si="12"/>
        <v>0</v>
      </c>
    </row>
    <row r="221" spans="1:19" ht="20.100000000000001" customHeight="1" x14ac:dyDescent="0.25">
      <c r="A221" s="70">
        <v>215</v>
      </c>
      <c r="B221" s="210" t="str">
        <f>IF('DP_Instruction Factures SI'!B221="","",'DP_Instruction Factures SI'!B221)</f>
        <v/>
      </c>
      <c r="C221" s="210" t="str">
        <f>IF('DP_Instruction Factures SI'!C221="","",'DP_Instruction Factures SI'!C221)</f>
        <v/>
      </c>
      <c r="D221" s="210" t="str">
        <f>IF('DP_Instruction Factures SI'!D221="","",'DP_Instruction Factures SI'!D221)</f>
        <v/>
      </c>
      <c r="E221" s="210" t="str">
        <f>IF('DP_Instruction Factures SI'!E221="","",'DP_Instruction Factures SI'!E221)</f>
        <v/>
      </c>
      <c r="F221" s="211" t="str">
        <f>IF('DP_Instruction Factures SI'!F221="","",'DP_Instruction Factures SI'!F221)</f>
        <v/>
      </c>
      <c r="G221" s="211" t="str">
        <f>IF('DP_Instruction Factures SI'!G221="","",'DP_Instruction Factures SI'!G221)</f>
        <v/>
      </c>
      <c r="H221" s="212" t="str">
        <f>IF('DP_Instruction Factures SI'!H221="","",'DP_Instruction Factures SI'!H221)</f>
        <v/>
      </c>
      <c r="I221" s="213"/>
      <c r="J221" s="213"/>
      <c r="K221" s="214" t="str">
        <f>IF('DP_Instruction Factures SI'!J221="","",'DP_Instruction Factures SI'!J221)</f>
        <v/>
      </c>
      <c r="L221" s="214" t="str">
        <f>IF('DP_Instruction Factures SI'!K221="","",'DP_Instruction Factures SI'!K221)</f>
        <v/>
      </c>
      <c r="M221" s="215" t="str">
        <f>IF('DP_Instruction Factures SI'!L221="","",'DP_Instruction Factures SI'!L221)</f>
        <v/>
      </c>
      <c r="N221" s="213" t="str">
        <f>IF('DP_Instruction Factures SI'!M221="","",'DP_Instruction Factures SI'!M221)</f>
        <v/>
      </c>
      <c r="O221" s="213" t="str">
        <f>IF('DP_Instruction Factures SI'!N221="","",'DP_Instruction Factures SI'!N221)</f>
        <v/>
      </c>
      <c r="P221" s="213"/>
      <c r="Q221" s="215">
        <f t="shared" si="10"/>
        <v>0</v>
      </c>
      <c r="R221" s="58">
        <f t="shared" si="11"/>
        <v>0</v>
      </c>
      <c r="S221" s="58">
        <f t="shared" si="12"/>
        <v>0</v>
      </c>
    </row>
    <row r="222" spans="1:19" ht="20.100000000000001" customHeight="1" x14ac:dyDescent="0.25">
      <c r="A222" s="70">
        <v>216</v>
      </c>
      <c r="B222" s="210" t="str">
        <f>IF('DP_Instruction Factures SI'!B222="","",'DP_Instruction Factures SI'!B222)</f>
        <v/>
      </c>
      <c r="C222" s="210" t="str">
        <f>IF('DP_Instruction Factures SI'!C222="","",'DP_Instruction Factures SI'!C222)</f>
        <v/>
      </c>
      <c r="D222" s="210" t="str">
        <f>IF('DP_Instruction Factures SI'!D222="","",'DP_Instruction Factures SI'!D222)</f>
        <v/>
      </c>
      <c r="E222" s="210" t="str">
        <f>IF('DP_Instruction Factures SI'!E222="","",'DP_Instruction Factures SI'!E222)</f>
        <v/>
      </c>
      <c r="F222" s="211" t="str">
        <f>IF('DP_Instruction Factures SI'!F222="","",'DP_Instruction Factures SI'!F222)</f>
        <v/>
      </c>
      <c r="G222" s="211" t="str">
        <f>IF('DP_Instruction Factures SI'!G222="","",'DP_Instruction Factures SI'!G222)</f>
        <v/>
      </c>
      <c r="H222" s="212" t="str">
        <f>IF('DP_Instruction Factures SI'!H222="","",'DP_Instruction Factures SI'!H222)</f>
        <v/>
      </c>
      <c r="I222" s="213"/>
      <c r="J222" s="213"/>
      <c r="K222" s="214" t="str">
        <f>IF('DP_Instruction Factures SI'!J222="","",'DP_Instruction Factures SI'!J222)</f>
        <v/>
      </c>
      <c r="L222" s="214" t="str">
        <f>IF('DP_Instruction Factures SI'!K222="","",'DP_Instruction Factures SI'!K222)</f>
        <v/>
      </c>
      <c r="M222" s="215" t="str">
        <f>IF('DP_Instruction Factures SI'!L222="","",'DP_Instruction Factures SI'!L222)</f>
        <v/>
      </c>
      <c r="N222" s="213" t="str">
        <f>IF('DP_Instruction Factures SI'!M222="","",'DP_Instruction Factures SI'!M222)</f>
        <v/>
      </c>
      <c r="O222" s="213" t="str">
        <f>IF('DP_Instruction Factures SI'!N222="","",'DP_Instruction Factures SI'!N222)</f>
        <v/>
      </c>
      <c r="P222" s="213"/>
      <c r="Q222" s="215">
        <f t="shared" si="10"/>
        <v>0</v>
      </c>
      <c r="R222" s="58">
        <f t="shared" si="11"/>
        <v>0</v>
      </c>
      <c r="S222" s="58">
        <f t="shared" si="12"/>
        <v>0</v>
      </c>
    </row>
    <row r="223" spans="1:19" ht="20.100000000000001" customHeight="1" x14ac:dyDescent="0.25">
      <c r="A223" s="70">
        <v>217</v>
      </c>
      <c r="B223" s="210" t="str">
        <f>IF('DP_Instruction Factures SI'!B223="","",'DP_Instruction Factures SI'!B223)</f>
        <v/>
      </c>
      <c r="C223" s="210" t="str">
        <f>IF('DP_Instruction Factures SI'!C223="","",'DP_Instruction Factures SI'!C223)</f>
        <v/>
      </c>
      <c r="D223" s="210" t="str">
        <f>IF('DP_Instruction Factures SI'!D223="","",'DP_Instruction Factures SI'!D223)</f>
        <v/>
      </c>
      <c r="E223" s="210" t="str">
        <f>IF('DP_Instruction Factures SI'!E223="","",'DP_Instruction Factures SI'!E223)</f>
        <v/>
      </c>
      <c r="F223" s="211" t="str">
        <f>IF('DP_Instruction Factures SI'!F223="","",'DP_Instruction Factures SI'!F223)</f>
        <v/>
      </c>
      <c r="G223" s="211" t="str">
        <f>IF('DP_Instruction Factures SI'!G223="","",'DP_Instruction Factures SI'!G223)</f>
        <v/>
      </c>
      <c r="H223" s="212" t="str">
        <f>IF('DP_Instruction Factures SI'!H223="","",'DP_Instruction Factures SI'!H223)</f>
        <v/>
      </c>
      <c r="I223" s="213"/>
      <c r="J223" s="213"/>
      <c r="K223" s="214" t="str">
        <f>IF('DP_Instruction Factures SI'!J223="","",'DP_Instruction Factures SI'!J223)</f>
        <v/>
      </c>
      <c r="L223" s="214" t="str">
        <f>IF('DP_Instruction Factures SI'!K223="","",'DP_Instruction Factures SI'!K223)</f>
        <v/>
      </c>
      <c r="M223" s="215" t="str">
        <f>IF('DP_Instruction Factures SI'!L223="","",'DP_Instruction Factures SI'!L223)</f>
        <v/>
      </c>
      <c r="N223" s="213" t="str">
        <f>IF('DP_Instruction Factures SI'!M223="","",'DP_Instruction Factures SI'!M223)</f>
        <v/>
      </c>
      <c r="O223" s="213" t="str">
        <f>IF('DP_Instruction Factures SI'!N223="","",'DP_Instruction Factures SI'!N223)</f>
        <v/>
      </c>
      <c r="P223" s="213"/>
      <c r="Q223" s="215">
        <f t="shared" si="10"/>
        <v>0</v>
      </c>
      <c r="R223" s="58">
        <f t="shared" si="11"/>
        <v>0</v>
      </c>
      <c r="S223" s="58">
        <f t="shared" si="12"/>
        <v>0</v>
      </c>
    </row>
    <row r="224" spans="1:19" ht="20.100000000000001" customHeight="1" x14ac:dyDescent="0.25">
      <c r="A224" s="70">
        <v>218</v>
      </c>
      <c r="B224" s="210" t="str">
        <f>IF('DP_Instruction Factures SI'!B224="","",'DP_Instruction Factures SI'!B224)</f>
        <v/>
      </c>
      <c r="C224" s="210" t="str">
        <f>IF('DP_Instruction Factures SI'!C224="","",'DP_Instruction Factures SI'!C224)</f>
        <v/>
      </c>
      <c r="D224" s="210" t="str">
        <f>IF('DP_Instruction Factures SI'!D224="","",'DP_Instruction Factures SI'!D224)</f>
        <v/>
      </c>
      <c r="E224" s="210" t="str">
        <f>IF('DP_Instruction Factures SI'!E224="","",'DP_Instruction Factures SI'!E224)</f>
        <v/>
      </c>
      <c r="F224" s="211" t="str">
        <f>IF('DP_Instruction Factures SI'!F224="","",'DP_Instruction Factures SI'!F224)</f>
        <v/>
      </c>
      <c r="G224" s="211" t="str">
        <f>IF('DP_Instruction Factures SI'!G224="","",'DP_Instruction Factures SI'!G224)</f>
        <v/>
      </c>
      <c r="H224" s="212" t="str">
        <f>IF('DP_Instruction Factures SI'!H224="","",'DP_Instruction Factures SI'!H224)</f>
        <v/>
      </c>
      <c r="I224" s="213"/>
      <c r="J224" s="213"/>
      <c r="K224" s="214" t="str">
        <f>IF('DP_Instruction Factures SI'!J224="","",'DP_Instruction Factures SI'!J224)</f>
        <v/>
      </c>
      <c r="L224" s="214" t="str">
        <f>IF('DP_Instruction Factures SI'!K224="","",'DP_Instruction Factures SI'!K224)</f>
        <v/>
      </c>
      <c r="M224" s="215" t="str">
        <f>IF('DP_Instruction Factures SI'!L224="","",'DP_Instruction Factures SI'!L224)</f>
        <v/>
      </c>
      <c r="N224" s="213" t="str">
        <f>IF('DP_Instruction Factures SI'!M224="","",'DP_Instruction Factures SI'!M224)</f>
        <v/>
      </c>
      <c r="O224" s="213" t="str">
        <f>IF('DP_Instruction Factures SI'!N224="","",'DP_Instruction Factures SI'!N224)</f>
        <v/>
      </c>
      <c r="P224" s="213"/>
      <c r="Q224" s="215">
        <f t="shared" si="10"/>
        <v>0</v>
      </c>
      <c r="R224" s="58">
        <f t="shared" si="11"/>
        <v>0</v>
      </c>
      <c r="S224" s="58">
        <f t="shared" si="12"/>
        <v>0</v>
      </c>
    </row>
    <row r="225" spans="1:19" ht="20.100000000000001" customHeight="1" x14ac:dyDescent="0.25">
      <c r="A225" s="70">
        <v>219</v>
      </c>
      <c r="B225" s="210" t="str">
        <f>IF('DP_Instruction Factures SI'!B225="","",'DP_Instruction Factures SI'!B225)</f>
        <v/>
      </c>
      <c r="C225" s="210" t="str">
        <f>IF('DP_Instruction Factures SI'!C225="","",'DP_Instruction Factures SI'!C225)</f>
        <v/>
      </c>
      <c r="D225" s="210" t="str">
        <f>IF('DP_Instruction Factures SI'!D225="","",'DP_Instruction Factures SI'!D225)</f>
        <v/>
      </c>
      <c r="E225" s="210" t="str">
        <f>IF('DP_Instruction Factures SI'!E225="","",'DP_Instruction Factures SI'!E225)</f>
        <v/>
      </c>
      <c r="F225" s="211" t="str">
        <f>IF('DP_Instruction Factures SI'!F225="","",'DP_Instruction Factures SI'!F225)</f>
        <v/>
      </c>
      <c r="G225" s="211" t="str">
        <f>IF('DP_Instruction Factures SI'!G225="","",'DP_Instruction Factures SI'!G225)</f>
        <v/>
      </c>
      <c r="H225" s="212" t="str">
        <f>IF('DP_Instruction Factures SI'!H225="","",'DP_Instruction Factures SI'!H225)</f>
        <v/>
      </c>
      <c r="I225" s="213"/>
      <c r="J225" s="213"/>
      <c r="K225" s="214" t="str">
        <f>IF('DP_Instruction Factures SI'!J225="","",'DP_Instruction Factures SI'!J225)</f>
        <v/>
      </c>
      <c r="L225" s="214" t="str">
        <f>IF('DP_Instruction Factures SI'!K225="","",'DP_Instruction Factures SI'!K225)</f>
        <v/>
      </c>
      <c r="M225" s="215" t="str">
        <f>IF('DP_Instruction Factures SI'!L225="","",'DP_Instruction Factures SI'!L225)</f>
        <v/>
      </c>
      <c r="N225" s="213" t="str">
        <f>IF('DP_Instruction Factures SI'!M225="","",'DP_Instruction Factures SI'!M225)</f>
        <v/>
      </c>
      <c r="O225" s="213" t="str">
        <f>IF('DP_Instruction Factures SI'!N225="","",'DP_Instruction Factures SI'!N225)</f>
        <v/>
      </c>
      <c r="P225" s="213"/>
      <c r="Q225" s="215">
        <f t="shared" si="10"/>
        <v>0</v>
      </c>
      <c r="R225" s="58">
        <f t="shared" si="11"/>
        <v>0</v>
      </c>
      <c r="S225" s="58">
        <f t="shared" si="12"/>
        <v>0</v>
      </c>
    </row>
    <row r="226" spans="1:19" ht="20.100000000000001" customHeight="1" x14ac:dyDescent="0.25">
      <c r="A226" s="70">
        <v>220</v>
      </c>
      <c r="B226" s="210" t="str">
        <f>IF('DP_Instruction Factures SI'!B226="","",'DP_Instruction Factures SI'!B226)</f>
        <v/>
      </c>
      <c r="C226" s="210" t="str">
        <f>IF('DP_Instruction Factures SI'!C226="","",'DP_Instruction Factures SI'!C226)</f>
        <v/>
      </c>
      <c r="D226" s="210" t="str">
        <f>IF('DP_Instruction Factures SI'!D226="","",'DP_Instruction Factures SI'!D226)</f>
        <v/>
      </c>
      <c r="E226" s="210" t="str">
        <f>IF('DP_Instruction Factures SI'!E226="","",'DP_Instruction Factures SI'!E226)</f>
        <v/>
      </c>
      <c r="F226" s="211" t="str">
        <f>IF('DP_Instruction Factures SI'!F226="","",'DP_Instruction Factures SI'!F226)</f>
        <v/>
      </c>
      <c r="G226" s="211" t="str">
        <f>IF('DP_Instruction Factures SI'!G226="","",'DP_Instruction Factures SI'!G226)</f>
        <v/>
      </c>
      <c r="H226" s="212" t="str">
        <f>IF('DP_Instruction Factures SI'!H226="","",'DP_Instruction Factures SI'!H226)</f>
        <v/>
      </c>
      <c r="I226" s="213"/>
      <c r="J226" s="213"/>
      <c r="K226" s="214" t="str">
        <f>IF('DP_Instruction Factures SI'!J226="","",'DP_Instruction Factures SI'!J226)</f>
        <v/>
      </c>
      <c r="L226" s="214" t="str">
        <f>IF('DP_Instruction Factures SI'!K226="","",'DP_Instruction Factures SI'!K226)</f>
        <v/>
      </c>
      <c r="M226" s="215" t="str">
        <f>IF('DP_Instruction Factures SI'!L226="","",'DP_Instruction Factures SI'!L226)</f>
        <v/>
      </c>
      <c r="N226" s="213" t="str">
        <f>IF('DP_Instruction Factures SI'!M226="","",'DP_Instruction Factures SI'!M226)</f>
        <v/>
      </c>
      <c r="O226" s="213" t="str">
        <f>IF('DP_Instruction Factures SI'!N226="","",'DP_Instruction Factures SI'!N226)</f>
        <v/>
      </c>
      <c r="P226" s="213"/>
      <c r="Q226" s="215">
        <f t="shared" si="10"/>
        <v>0</v>
      </c>
      <c r="R226" s="58">
        <f t="shared" si="11"/>
        <v>0</v>
      </c>
      <c r="S226" s="58">
        <f t="shared" si="12"/>
        <v>0</v>
      </c>
    </row>
    <row r="227" spans="1:19" ht="20.100000000000001" customHeight="1" x14ac:dyDescent="0.25">
      <c r="A227" s="70">
        <v>221</v>
      </c>
      <c r="B227" s="210" t="str">
        <f>IF('DP_Instruction Factures SI'!B227="","",'DP_Instruction Factures SI'!B227)</f>
        <v/>
      </c>
      <c r="C227" s="210" t="str">
        <f>IF('DP_Instruction Factures SI'!C227="","",'DP_Instruction Factures SI'!C227)</f>
        <v/>
      </c>
      <c r="D227" s="210" t="str">
        <f>IF('DP_Instruction Factures SI'!D227="","",'DP_Instruction Factures SI'!D227)</f>
        <v/>
      </c>
      <c r="E227" s="210" t="str">
        <f>IF('DP_Instruction Factures SI'!E227="","",'DP_Instruction Factures SI'!E227)</f>
        <v/>
      </c>
      <c r="F227" s="211" t="str">
        <f>IF('DP_Instruction Factures SI'!F227="","",'DP_Instruction Factures SI'!F227)</f>
        <v/>
      </c>
      <c r="G227" s="211" t="str">
        <f>IF('DP_Instruction Factures SI'!G227="","",'DP_Instruction Factures SI'!G227)</f>
        <v/>
      </c>
      <c r="H227" s="212" t="str">
        <f>IF('DP_Instruction Factures SI'!H227="","",'DP_Instruction Factures SI'!H227)</f>
        <v/>
      </c>
      <c r="I227" s="213"/>
      <c r="J227" s="213"/>
      <c r="K227" s="214" t="str">
        <f>IF('DP_Instruction Factures SI'!J227="","",'DP_Instruction Factures SI'!J227)</f>
        <v/>
      </c>
      <c r="L227" s="214" t="str">
        <f>IF('DP_Instruction Factures SI'!K227="","",'DP_Instruction Factures SI'!K227)</f>
        <v/>
      </c>
      <c r="M227" s="215" t="str">
        <f>IF('DP_Instruction Factures SI'!L227="","",'DP_Instruction Factures SI'!L227)</f>
        <v/>
      </c>
      <c r="N227" s="213" t="str">
        <f>IF('DP_Instruction Factures SI'!M227="","",'DP_Instruction Factures SI'!M227)</f>
        <v/>
      </c>
      <c r="O227" s="213" t="str">
        <f>IF('DP_Instruction Factures SI'!N227="","",'DP_Instruction Factures SI'!N227)</f>
        <v/>
      </c>
      <c r="P227" s="213"/>
      <c r="Q227" s="215">
        <f t="shared" si="10"/>
        <v>0</v>
      </c>
      <c r="R227" s="58">
        <f t="shared" si="11"/>
        <v>0</v>
      </c>
      <c r="S227" s="58">
        <f t="shared" si="12"/>
        <v>0</v>
      </c>
    </row>
    <row r="228" spans="1:19" ht="20.100000000000001" customHeight="1" x14ac:dyDescent="0.25">
      <c r="A228" s="70">
        <v>222</v>
      </c>
      <c r="B228" s="210" t="str">
        <f>IF('DP_Instruction Factures SI'!B228="","",'DP_Instruction Factures SI'!B228)</f>
        <v/>
      </c>
      <c r="C228" s="210" t="str">
        <f>IF('DP_Instruction Factures SI'!C228="","",'DP_Instruction Factures SI'!C228)</f>
        <v/>
      </c>
      <c r="D228" s="210" t="str">
        <f>IF('DP_Instruction Factures SI'!D228="","",'DP_Instruction Factures SI'!D228)</f>
        <v/>
      </c>
      <c r="E228" s="210" t="str">
        <f>IF('DP_Instruction Factures SI'!E228="","",'DP_Instruction Factures SI'!E228)</f>
        <v/>
      </c>
      <c r="F228" s="211" t="str">
        <f>IF('DP_Instruction Factures SI'!F228="","",'DP_Instruction Factures SI'!F228)</f>
        <v/>
      </c>
      <c r="G228" s="211" t="str">
        <f>IF('DP_Instruction Factures SI'!G228="","",'DP_Instruction Factures SI'!G228)</f>
        <v/>
      </c>
      <c r="H228" s="212" t="str">
        <f>IF('DP_Instruction Factures SI'!H228="","",'DP_Instruction Factures SI'!H228)</f>
        <v/>
      </c>
      <c r="I228" s="213"/>
      <c r="J228" s="213"/>
      <c r="K228" s="214" t="str">
        <f>IF('DP_Instruction Factures SI'!J228="","",'DP_Instruction Factures SI'!J228)</f>
        <v/>
      </c>
      <c r="L228" s="214" t="str">
        <f>IF('DP_Instruction Factures SI'!K228="","",'DP_Instruction Factures SI'!K228)</f>
        <v/>
      </c>
      <c r="M228" s="215" t="str">
        <f>IF('DP_Instruction Factures SI'!L228="","",'DP_Instruction Factures SI'!L228)</f>
        <v/>
      </c>
      <c r="N228" s="213" t="str">
        <f>IF('DP_Instruction Factures SI'!M228="","",'DP_Instruction Factures SI'!M228)</f>
        <v/>
      </c>
      <c r="O228" s="213" t="str">
        <f>IF('DP_Instruction Factures SI'!N228="","",'DP_Instruction Factures SI'!N228)</f>
        <v/>
      </c>
      <c r="P228" s="213"/>
      <c r="Q228" s="215">
        <f t="shared" si="10"/>
        <v>0</v>
      </c>
      <c r="R228" s="58">
        <f t="shared" si="11"/>
        <v>0</v>
      </c>
      <c r="S228" s="58">
        <f t="shared" si="12"/>
        <v>0</v>
      </c>
    </row>
    <row r="229" spans="1:19" ht="20.100000000000001" customHeight="1" x14ac:dyDescent="0.25">
      <c r="A229" s="70">
        <v>223</v>
      </c>
      <c r="B229" s="210" t="str">
        <f>IF('DP_Instruction Factures SI'!B229="","",'DP_Instruction Factures SI'!B229)</f>
        <v/>
      </c>
      <c r="C229" s="210" t="str">
        <f>IF('DP_Instruction Factures SI'!C229="","",'DP_Instruction Factures SI'!C229)</f>
        <v/>
      </c>
      <c r="D229" s="210" t="str">
        <f>IF('DP_Instruction Factures SI'!D229="","",'DP_Instruction Factures SI'!D229)</f>
        <v/>
      </c>
      <c r="E229" s="210" t="str">
        <f>IF('DP_Instruction Factures SI'!E229="","",'DP_Instruction Factures SI'!E229)</f>
        <v/>
      </c>
      <c r="F229" s="211" t="str">
        <f>IF('DP_Instruction Factures SI'!F229="","",'DP_Instruction Factures SI'!F229)</f>
        <v/>
      </c>
      <c r="G229" s="211" t="str">
        <f>IF('DP_Instruction Factures SI'!G229="","",'DP_Instruction Factures SI'!G229)</f>
        <v/>
      </c>
      <c r="H229" s="212" t="str">
        <f>IF('DP_Instruction Factures SI'!H229="","",'DP_Instruction Factures SI'!H229)</f>
        <v/>
      </c>
      <c r="I229" s="213"/>
      <c r="J229" s="213"/>
      <c r="K229" s="214" t="str">
        <f>IF('DP_Instruction Factures SI'!J229="","",'DP_Instruction Factures SI'!J229)</f>
        <v/>
      </c>
      <c r="L229" s="214" t="str">
        <f>IF('DP_Instruction Factures SI'!K229="","",'DP_Instruction Factures SI'!K229)</f>
        <v/>
      </c>
      <c r="M229" s="215" t="str">
        <f>IF('DP_Instruction Factures SI'!L229="","",'DP_Instruction Factures SI'!L229)</f>
        <v/>
      </c>
      <c r="N229" s="213" t="str">
        <f>IF('DP_Instruction Factures SI'!M229="","",'DP_Instruction Factures SI'!M229)</f>
        <v/>
      </c>
      <c r="O229" s="213" t="str">
        <f>IF('DP_Instruction Factures SI'!N229="","",'DP_Instruction Factures SI'!N229)</f>
        <v/>
      </c>
      <c r="P229" s="213"/>
      <c r="Q229" s="215">
        <f t="shared" si="10"/>
        <v>0</v>
      </c>
      <c r="R229" s="58">
        <f t="shared" si="11"/>
        <v>0</v>
      </c>
      <c r="S229" s="58">
        <f t="shared" si="12"/>
        <v>0</v>
      </c>
    </row>
    <row r="230" spans="1:19" ht="20.100000000000001" customHeight="1" x14ac:dyDescent="0.25">
      <c r="A230" s="70">
        <v>224</v>
      </c>
      <c r="B230" s="210" t="str">
        <f>IF('DP_Instruction Factures SI'!B230="","",'DP_Instruction Factures SI'!B230)</f>
        <v/>
      </c>
      <c r="C230" s="210" t="str">
        <f>IF('DP_Instruction Factures SI'!C230="","",'DP_Instruction Factures SI'!C230)</f>
        <v/>
      </c>
      <c r="D230" s="210" t="str">
        <f>IF('DP_Instruction Factures SI'!D230="","",'DP_Instruction Factures SI'!D230)</f>
        <v/>
      </c>
      <c r="E230" s="210" t="str">
        <f>IF('DP_Instruction Factures SI'!E230="","",'DP_Instruction Factures SI'!E230)</f>
        <v/>
      </c>
      <c r="F230" s="211" t="str">
        <f>IF('DP_Instruction Factures SI'!F230="","",'DP_Instruction Factures SI'!F230)</f>
        <v/>
      </c>
      <c r="G230" s="211" t="str">
        <f>IF('DP_Instruction Factures SI'!G230="","",'DP_Instruction Factures SI'!G230)</f>
        <v/>
      </c>
      <c r="H230" s="212" t="str">
        <f>IF('DP_Instruction Factures SI'!H230="","",'DP_Instruction Factures SI'!H230)</f>
        <v/>
      </c>
      <c r="I230" s="213"/>
      <c r="J230" s="213"/>
      <c r="K230" s="214" t="str">
        <f>IF('DP_Instruction Factures SI'!J230="","",'DP_Instruction Factures SI'!J230)</f>
        <v/>
      </c>
      <c r="L230" s="214" t="str">
        <f>IF('DP_Instruction Factures SI'!K230="","",'DP_Instruction Factures SI'!K230)</f>
        <v/>
      </c>
      <c r="M230" s="215" t="str">
        <f>IF('DP_Instruction Factures SI'!L230="","",'DP_Instruction Factures SI'!L230)</f>
        <v/>
      </c>
      <c r="N230" s="213" t="str">
        <f>IF('DP_Instruction Factures SI'!M230="","",'DP_Instruction Factures SI'!M230)</f>
        <v/>
      </c>
      <c r="O230" s="213" t="str">
        <f>IF('DP_Instruction Factures SI'!N230="","",'DP_Instruction Factures SI'!N230)</f>
        <v/>
      </c>
      <c r="P230" s="213"/>
      <c r="Q230" s="215">
        <f t="shared" si="10"/>
        <v>0</v>
      </c>
      <c r="R230" s="58">
        <f t="shared" si="11"/>
        <v>0</v>
      </c>
      <c r="S230" s="58">
        <f t="shared" si="12"/>
        <v>0</v>
      </c>
    </row>
    <row r="231" spans="1:19" ht="20.100000000000001" customHeight="1" x14ac:dyDescent="0.25">
      <c r="A231" s="70">
        <v>225</v>
      </c>
      <c r="B231" s="210" t="str">
        <f>IF('DP_Instruction Factures SI'!B231="","",'DP_Instruction Factures SI'!B231)</f>
        <v/>
      </c>
      <c r="C231" s="210" t="str">
        <f>IF('DP_Instruction Factures SI'!C231="","",'DP_Instruction Factures SI'!C231)</f>
        <v/>
      </c>
      <c r="D231" s="210" t="str">
        <f>IF('DP_Instruction Factures SI'!D231="","",'DP_Instruction Factures SI'!D231)</f>
        <v/>
      </c>
      <c r="E231" s="210" t="str">
        <f>IF('DP_Instruction Factures SI'!E231="","",'DP_Instruction Factures SI'!E231)</f>
        <v/>
      </c>
      <c r="F231" s="211" t="str">
        <f>IF('DP_Instruction Factures SI'!F231="","",'DP_Instruction Factures SI'!F231)</f>
        <v/>
      </c>
      <c r="G231" s="211" t="str">
        <f>IF('DP_Instruction Factures SI'!G231="","",'DP_Instruction Factures SI'!G231)</f>
        <v/>
      </c>
      <c r="H231" s="212" t="str">
        <f>IF('DP_Instruction Factures SI'!H231="","",'DP_Instruction Factures SI'!H231)</f>
        <v/>
      </c>
      <c r="I231" s="213"/>
      <c r="J231" s="213"/>
      <c r="K231" s="214" t="str">
        <f>IF('DP_Instruction Factures SI'!J231="","",'DP_Instruction Factures SI'!J231)</f>
        <v/>
      </c>
      <c r="L231" s="214" t="str">
        <f>IF('DP_Instruction Factures SI'!K231="","",'DP_Instruction Factures SI'!K231)</f>
        <v/>
      </c>
      <c r="M231" s="215" t="str">
        <f>IF('DP_Instruction Factures SI'!L231="","",'DP_Instruction Factures SI'!L231)</f>
        <v/>
      </c>
      <c r="N231" s="213" t="str">
        <f>IF('DP_Instruction Factures SI'!M231="","",'DP_Instruction Factures SI'!M231)</f>
        <v/>
      </c>
      <c r="O231" s="213" t="str">
        <f>IF('DP_Instruction Factures SI'!N231="","",'DP_Instruction Factures SI'!N231)</f>
        <v/>
      </c>
      <c r="P231" s="213"/>
      <c r="Q231" s="215">
        <f t="shared" si="10"/>
        <v>0</v>
      </c>
      <c r="R231" s="58">
        <f t="shared" si="11"/>
        <v>0</v>
      </c>
      <c r="S231" s="58">
        <f t="shared" si="12"/>
        <v>0</v>
      </c>
    </row>
    <row r="232" spans="1:19" ht="20.100000000000001" customHeight="1" x14ac:dyDescent="0.25">
      <c r="A232" s="70">
        <v>226</v>
      </c>
      <c r="B232" s="210" t="str">
        <f>IF('DP_Instruction Factures SI'!B232="","",'DP_Instruction Factures SI'!B232)</f>
        <v/>
      </c>
      <c r="C232" s="210" t="str">
        <f>IF('DP_Instruction Factures SI'!C232="","",'DP_Instruction Factures SI'!C232)</f>
        <v/>
      </c>
      <c r="D232" s="210" t="str">
        <f>IF('DP_Instruction Factures SI'!D232="","",'DP_Instruction Factures SI'!D232)</f>
        <v/>
      </c>
      <c r="E232" s="210" t="str">
        <f>IF('DP_Instruction Factures SI'!E232="","",'DP_Instruction Factures SI'!E232)</f>
        <v/>
      </c>
      <c r="F232" s="211" t="str">
        <f>IF('DP_Instruction Factures SI'!F232="","",'DP_Instruction Factures SI'!F232)</f>
        <v/>
      </c>
      <c r="G232" s="211" t="str">
        <f>IF('DP_Instruction Factures SI'!G232="","",'DP_Instruction Factures SI'!G232)</f>
        <v/>
      </c>
      <c r="H232" s="212" t="str">
        <f>IF('DP_Instruction Factures SI'!H232="","",'DP_Instruction Factures SI'!H232)</f>
        <v/>
      </c>
      <c r="I232" s="213"/>
      <c r="J232" s="213"/>
      <c r="K232" s="214" t="str">
        <f>IF('DP_Instruction Factures SI'!J232="","",'DP_Instruction Factures SI'!J232)</f>
        <v/>
      </c>
      <c r="L232" s="214" t="str">
        <f>IF('DP_Instruction Factures SI'!K232="","",'DP_Instruction Factures SI'!K232)</f>
        <v/>
      </c>
      <c r="M232" s="215" t="str">
        <f>IF('DP_Instruction Factures SI'!L232="","",'DP_Instruction Factures SI'!L232)</f>
        <v/>
      </c>
      <c r="N232" s="213" t="str">
        <f>IF('DP_Instruction Factures SI'!M232="","",'DP_Instruction Factures SI'!M232)</f>
        <v/>
      </c>
      <c r="O232" s="213" t="str">
        <f>IF('DP_Instruction Factures SI'!N232="","",'DP_Instruction Factures SI'!N232)</f>
        <v/>
      </c>
      <c r="P232" s="213"/>
      <c r="Q232" s="215">
        <f t="shared" si="10"/>
        <v>0</v>
      </c>
      <c r="R232" s="58">
        <f t="shared" si="11"/>
        <v>0</v>
      </c>
      <c r="S232" s="58">
        <f t="shared" si="12"/>
        <v>0</v>
      </c>
    </row>
    <row r="233" spans="1:19" ht="20.100000000000001" customHeight="1" x14ac:dyDescent="0.25">
      <c r="A233" s="70">
        <v>227</v>
      </c>
      <c r="B233" s="210" t="str">
        <f>IF('DP_Instruction Factures SI'!B233="","",'DP_Instruction Factures SI'!B233)</f>
        <v/>
      </c>
      <c r="C233" s="210" t="str">
        <f>IF('DP_Instruction Factures SI'!C233="","",'DP_Instruction Factures SI'!C233)</f>
        <v/>
      </c>
      <c r="D233" s="210" t="str">
        <f>IF('DP_Instruction Factures SI'!D233="","",'DP_Instruction Factures SI'!D233)</f>
        <v/>
      </c>
      <c r="E233" s="210" t="str">
        <f>IF('DP_Instruction Factures SI'!E233="","",'DP_Instruction Factures SI'!E233)</f>
        <v/>
      </c>
      <c r="F233" s="211" t="str">
        <f>IF('DP_Instruction Factures SI'!F233="","",'DP_Instruction Factures SI'!F233)</f>
        <v/>
      </c>
      <c r="G233" s="211" t="str">
        <f>IF('DP_Instruction Factures SI'!G233="","",'DP_Instruction Factures SI'!G233)</f>
        <v/>
      </c>
      <c r="H233" s="212" t="str">
        <f>IF('DP_Instruction Factures SI'!H233="","",'DP_Instruction Factures SI'!H233)</f>
        <v/>
      </c>
      <c r="I233" s="213"/>
      <c r="J233" s="213"/>
      <c r="K233" s="214" t="str">
        <f>IF('DP_Instruction Factures SI'!J233="","",'DP_Instruction Factures SI'!J233)</f>
        <v/>
      </c>
      <c r="L233" s="214" t="str">
        <f>IF('DP_Instruction Factures SI'!K233="","",'DP_Instruction Factures SI'!K233)</f>
        <v/>
      </c>
      <c r="M233" s="215" t="str">
        <f>IF('DP_Instruction Factures SI'!L233="","",'DP_Instruction Factures SI'!L233)</f>
        <v/>
      </c>
      <c r="N233" s="213" t="str">
        <f>IF('DP_Instruction Factures SI'!M233="","",'DP_Instruction Factures SI'!M233)</f>
        <v/>
      </c>
      <c r="O233" s="213" t="str">
        <f>IF('DP_Instruction Factures SI'!N233="","",'DP_Instruction Factures SI'!N233)</f>
        <v/>
      </c>
      <c r="P233" s="213"/>
      <c r="Q233" s="215">
        <f t="shared" si="10"/>
        <v>0</v>
      </c>
      <c r="R233" s="58">
        <f t="shared" si="11"/>
        <v>0</v>
      </c>
      <c r="S233" s="58">
        <f t="shared" si="12"/>
        <v>0</v>
      </c>
    </row>
    <row r="234" spans="1:19" ht="20.100000000000001" customHeight="1" x14ac:dyDescent="0.25">
      <c r="A234" s="70">
        <v>228</v>
      </c>
      <c r="B234" s="210" t="str">
        <f>IF('DP_Instruction Factures SI'!B234="","",'DP_Instruction Factures SI'!B234)</f>
        <v/>
      </c>
      <c r="C234" s="210" t="str">
        <f>IF('DP_Instruction Factures SI'!C234="","",'DP_Instruction Factures SI'!C234)</f>
        <v/>
      </c>
      <c r="D234" s="210" t="str">
        <f>IF('DP_Instruction Factures SI'!D234="","",'DP_Instruction Factures SI'!D234)</f>
        <v/>
      </c>
      <c r="E234" s="210" t="str">
        <f>IF('DP_Instruction Factures SI'!E234="","",'DP_Instruction Factures SI'!E234)</f>
        <v/>
      </c>
      <c r="F234" s="211" t="str">
        <f>IF('DP_Instruction Factures SI'!F234="","",'DP_Instruction Factures SI'!F234)</f>
        <v/>
      </c>
      <c r="G234" s="211" t="str">
        <f>IF('DP_Instruction Factures SI'!G234="","",'DP_Instruction Factures SI'!G234)</f>
        <v/>
      </c>
      <c r="H234" s="212" t="str">
        <f>IF('DP_Instruction Factures SI'!H234="","",'DP_Instruction Factures SI'!H234)</f>
        <v/>
      </c>
      <c r="I234" s="213"/>
      <c r="J234" s="213"/>
      <c r="K234" s="214" t="str">
        <f>IF('DP_Instruction Factures SI'!J234="","",'DP_Instruction Factures SI'!J234)</f>
        <v/>
      </c>
      <c r="L234" s="214" t="str">
        <f>IF('DP_Instruction Factures SI'!K234="","",'DP_Instruction Factures SI'!K234)</f>
        <v/>
      </c>
      <c r="M234" s="215" t="str">
        <f>IF('DP_Instruction Factures SI'!L234="","",'DP_Instruction Factures SI'!L234)</f>
        <v/>
      </c>
      <c r="N234" s="213" t="str">
        <f>IF('DP_Instruction Factures SI'!M234="","",'DP_Instruction Factures SI'!M234)</f>
        <v/>
      </c>
      <c r="O234" s="213" t="str">
        <f>IF('DP_Instruction Factures SI'!N234="","",'DP_Instruction Factures SI'!N234)</f>
        <v/>
      </c>
      <c r="P234" s="213"/>
      <c r="Q234" s="215">
        <f t="shared" si="10"/>
        <v>0</v>
      </c>
      <c r="R234" s="58">
        <f t="shared" si="11"/>
        <v>0</v>
      </c>
      <c r="S234" s="58">
        <f t="shared" si="12"/>
        <v>0</v>
      </c>
    </row>
    <row r="235" spans="1:19" ht="20.100000000000001" customHeight="1" x14ac:dyDescent="0.25">
      <c r="A235" s="70">
        <v>229</v>
      </c>
      <c r="B235" s="210" t="str">
        <f>IF('DP_Instruction Factures SI'!B235="","",'DP_Instruction Factures SI'!B235)</f>
        <v/>
      </c>
      <c r="C235" s="210" t="str">
        <f>IF('DP_Instruction Factures SI'!C235="","",'DP_Instruction Factures SI'!C235)</f>
        <v/>
      </c>
      <c r="D235" s="210" t="str">
        <f>IF('DP_Instruction Factures SI'!D235="","",'DP_Instruction Factures SI'!D235)</f>
        <v/>
      </c>
      <c r="E235" s="210" t="str">
        <f>IF('DP_Instruction Factures SI'!E235="","",'DP_Instruction Factures SI'!E235)</f>
        <v/>
      </c>
      <c r="F235" s="211" t="str">
        <f>IF('DP_Instruction Factures SI'!F235="","",'DP_Instruction Factures SI'!F235)</f>
        <v/>
      </c>
      <c r="G235" s="211" t="str">
        <f>IF('DP_Instruction Factures SI'!G235="","",'DP_Instruction Factures SI'!G235)</f>
        <v/>
      </c>
      <c r="H235" s="212" t="str">
        <f>IF('DP_Instruction Factures SI'!H235="","",'DP_Instruction Factures SI'!H235)</f>
        <v/>
      </c>
      <c r="I235" s="213"/>
      <c r="J235" s="213"/>
      <c r="K235" s="214" t="str">
        <f>IF('DP_Instruction Factures SI'!J235="","",'DP_Instruction Factures SI'!J235)</f>
        <v/>
      </c>
      <c r="L235" s="214" t="str">
        <f>IF('DP_Instruction Factures SI'!K235="","",'DP_Instruction Factures SI'!K235)</f>
        <v/>
      </c>
      <c r="M235" s="215" t="str">
        <f>IF('DP_Instruction Factures SI'!L235="","",'DP_Instruction Factures SI'!L235)</f>
        <v/>
      </c>
      <c r="N235" s="213" t="str">
        <f>IF('DP_Instruction Factures SI'!M235="","",'DP_Instruction Factures SI'!M235)</f>
        <v/>
      </c>
      <c r="O235" s="213" t="str">
        <f>IF('DP_Instruction Factures SI'!N235="","",'DP_Instruction Factures SI'!N235)</f>
        <v/>
      </c>
      <c r="P235" s="213"/>
      <c r="Q235" s="215">
        <f t="shared" si="10"/>
        <v>0</v>
      </c>
      <c r="R235" s="58">
        <f t="shared" si="11"/>
        <v>0</v>
      </c>
      <c r="S235" s="58">
        <f t="shared" si="12"/>
        <v>0</v>
      </c>
    </row>
    <row r="236" spans="1:19" ht="20.100000000000001" customHeight="1" x14ac:dyDescent="0.25">
      <c r="A236" s="70">
        <v>230</v>
      </c>
      <c r="B236" s="210" t="str">
        <f>IF('DP_Instruction Factures SI'!B236="","",'DP_Instruction Factures SI'!B236)</f>
        <v/>
      </c>
      <c r="C236" s="210" t="str">
        <f>IF('DP_Instruction Factures SI'!C236="","",'DP_Instruction Factures SI'!C236)</f>
        <v/>
      </c>
      <c r="D236" s="210" t="str">
        <f>IF('DP_Instruction Factures SI'!D236="","",'DP_Instruction Factures SI'!D236)</f>
        <v/>
      </c>
      <c r="E236" s="210" t="str">
        <f>IF('DP_Instruction Factures SI'!E236="","",'DP_Instruction Factures SI'!E236)</f>
        <v/>
      </c>
      <c r="F236" s="211" t="str">
        <f>IF('DP_Instruction Factures SI'!F236="","",'DP_Instruction Factures SI'!F236)</f>
        <v/>
      </c>
      <c r="G236" s="211" t="str">
        <f>IF('DP_Instruction Factures SI'!G236="","",'DP_Instruction Factures SI'!G236)</f>
        <v/>
      </c>
      <c r="H236" s="212" t="str">
        <f>IF('DP_Instruction Factures SI'!H236="","",'DP_Instruction Factures SI'!H236)</f>
        <v/>
      </c>
      <c r="I236" s="213"/>
      <c r="J236" s="213"/>
      <c r="K236" s="214" t="str">
        <f>IF('DP_Instruction Factures SI'!J236="","",'DP_Instruction Factures SI'!J236)</f>
        <v/>
      </c>
      <c r="L236" s="214" t="str">
        <f>IF('DP_Instruction Factures SI'!K236="","",'DP_Instruction Factures SI'!K236)</f>
        <v/>
      </c>
      <c r="M236" s="215" t="str">
        <f>IF('DP_Instruction Factures SI'!L236="","",'DP_Instruction Factures SI'!L236)</f>
        <v/>
      </c>
      <c r="N236" s="213" t="str">
        <f>IF('DP_Instruction Factures SI'!M236="","",'DP_Instruction Factures SI'!M236)</f>
        <v/>
      </c>
      <c r="O236" s="213" t="str">
        <f>IF('DP_Instruction Factures SI'!N236="","",'DP_Instruction Factures SI'!N236)</f>
        <v/>
      </c>
      <c r="P236" s="213"/>
      <c r="Q236" s="215">
        <f t="shared" si="10"/>
        <v>0</v>
      </c>
      <c r="R236" s="58">
        <f t="shared" si="11"/>
        <v>0</v>
      </c>
      <c r="S236" s="58">
        <f t="shared" si="12"/>
        <v>0</v>
      </c>
    </row>
    <row r="237" spans="1:19" ht="20.100000000000001" customHeight="1" x14ac:dyDescent="0.25">
      <c r="A237" s="70">
        <v>231</v>
      </c>
      <c r="B237" s="210" t="str">
        <f>IF('DP_Instruction Factures SI'!B237="","",'DP_Instruction Factures SI'!B237)</f>
        <v/>
      </c>
      <c r="C237" s="210" t="str">
        <f>IF('DP_Instruction Factures SI'!C237="","",'DP_Instruction Factures SI'!C237)</f>
        <v/>
      </c>
      <c r="D237" s="210" t="str">
        <f>IF('DP_Instruction Factures SI'!D237="","",'DP_Instruction Factures SI'!D237)</f>
        <v/>
      </c>
      <c r="E237" s="210" t="str">
        <f>IF('DP_Instruction Factures SI'!E237="","",'DP_Instruction Factures SI'!E237)</f>
        <v/>
      </c>
      <c r="F237" s="211" t="str">
        <f>IF('DP_Instruction Factures SI'!F237="","",'DP_Instruction Factures SI'!F237)</f>
        <v/>
      </c>
      <c r="G237" s="211" t="str">
        <f>IF('DP_Instruction Factures SI'!G237="","",'DP_Instruction Factures SI'!G237)</f>
        <v/>
      </c>
      <c r="H237" s="212" t="str">
        <f>IF('DP_Instruction Factures SI'!H237="","",'DP_Instruction Factures SI'!H237)</f>
        <v/>
      </c>
      <c r="I237" s="213"/>
      <c r="J237" s="213"/>
      <c r="K237" s="214" t="str">
        <f>IF('DP_Instruction Factures SI'!J237="","",'DP_Instruction Factures SI'!J237)</f>
        <v/>
      </c>
      <c r="L237" s="214" t="str">
        <f>IF('DP_Instruction Factures SI'!K237="","",'DP_Instruction Factures SI'!K237)</f>
        <v/>
      </c>
      <c r="M237" s="215" t="str">
        <f>IF('DP_Instruction Factures SI'!L237="","",'DP_Instruction Factures SI'!L237)</f>
        <v/>
      </c>
      <c r="N237" s="213" t="str">
        <f>IF('DP_Instruction Factures SI'!M237="","",'DP_Instruction Factures SI'!M237)</f>
        <v/>
      </c>
      <c r="O237" s="213" t="str">
        <f>IF('DP_Instruction Factures SI'!N237="","",'DP_Instruction Factures SI'!N237)</f>
        <v/>
      </c>
      <c r="P237" s="213"/>
      <c r="Q237" s="215">
        <f t="shared" si="10"/>
        <v>0</v>
      </c>
      <c r="R237" s="58">
        <f t="shared" si="11"/>
        <v>0</v>
      </c>
      <c r="S237" s="58">
        <f t="shared" si="12"/>
        <v>0</v>
      </c>
    </row>
    <row r="238" spans="1:19" ht="20.100000000000001" customHeight="1" x14ac:dyDescent="0.25">
      <c r="A238" s="70">
        <v>232</v>
      </c>
      <c r="B238" s="210" t="str">
        <f>IF('DP_Instruction Factures SI'!B238="","",'DP_Instruction Factures SI'!B238)</f>
        <v/>
      </c>
      <c r="C238" s="210" t="str">
        <f>IF('DP_Instruction Factures SI'!C238="","",'DP_Instruction Factures SI'!C238)</f>
        <v/>
      </c>
      <c r="D238" s="210" t="str">
        <f>IF('DP_Instruction Factures SI'!D238="","",'DP_Instruction Factures SI'!D238)</f>
        <v/>
      </c>
      <c r="E238" s="210" t="str">
        <f>IF('DP_Instruction Factures SI'!E238="","",'DP_Instruction Factures SI'!E238)</f>
        <v/>
      </c>
      <c r="F238" s="211" t="str">
        <f>IF('DP_Instruction Factures SI'!F238="","",'DP_Instruction Factures SI'!F238)</f>
        <v/>
      </c>
      <c r="G238" s="211" t="str">
        <f>IF('DP_Instruction Factures SI'!G238="","",'DP_Instruction Factures SI'!G238)</f>
        <v/>
      </c>
      <c r="H238" s="212" t="str">
        <f>IF('DP_Instruction Factures SI'!H238="","",'DP_Instruction Factures SI'!H238)</f>
        <v/>
      </c>
      <c r="I238" s="213"/>
      <c r="J238" s="213"/>
      <c r="K238" s="214" t="str">
        <f>IF('DP_Instruction Factures SI'!J238="","",'DP_Instruction Factures SI'!J238)</f>
        <v/>
      </c>
      <c r="L238" s="214" t="str">
        <f>IF('DP_Instruction Factures SI'!K238="","",'DP_Instruction Factures SI'!K238)</f>
        <v/>
      </c>
      <c r="M238" s="215" t="str">
        <f>IF('DP_Instruction Factures SI'!L238="","",'DP_Instruction Factures SI'!L238)</f>
        <v/>
      </c>
      <c r="N238" s="213" t="str">
        <f>IF('DP_Instruction Factures SI'!M238="","",'DP_Instruction Factures SI'!M238)</f>
        <v/>
      </c>
      <c r="O238" s="213" t="str">
        <f>IF('DP_Instruction Factures SI'!N238="","",'DP_Instruction Factures SI'!N238)</f>
        <v/>
      </c>
      <c r="P238" s="213"/>
      <c r="Q238" s="215">
        <f t="shared" si="10"/>
        <v>0</v>
      </c>
      <c r="R238" s="58">
        <f t="shared" si="11"/>
        <v>0</v>
      </c>
      <c r="S238" s="58">
        <f t="shared" si="12"/>
        <v>0</v>
      </c>
    </row>
    <row r="239" spans="1:19" ht="20.100000000000001" customHeight="1" x14ac:dyDescent="0.25">
      <c r="A239" s="70">
        <v>233</v>
      </c>
      <c r="B239" s="210" t="str">
        <f>IF('DP_Instruction Factures SI'!B239="","",'DP_Instruction Factures SI'!B239)</f>
        <v/>
      </c>
      <c r="C239" s="210" t="str">
        <f>IF('DP_Instruction Factures SI'!C239="","",'DP_Instruction Factures SI'!C239)</f>
        <v/>
      </c>
      <c r="D239" s="210" t="str">
        <f>IF('DP_Instruction Factures SI'!D239="","",'DP_Instruction Factures SI'!D239)</f>
        <v/>
      </c>
      <c r="E239" s="210" t="str">
        <f>IF('DP_Instruction Factures SI'!E239="","",'DP_Instruction Factures SI'!E239)</f>
        <v/>
      </c>
      <c r="F239" s="211" t="str">
        <f>IF('DP_Instruction Factures SI'!F239="","",'DP_Instruction Factures SI'!F239)</f>
        <v/>
      </c>
      <c r="G239" s="211" t="str">
        <f>IF('DP_Instruction Factures SI'!G239="","",'DP_Instruction Factures SI'!G239)</f>
        <v/>
      </c>
      <c r="H239" s="212" t="str">
        <f>IF('DP_Instruction Factures SI'!H239="","",'DP_Instruction Factures SI'!H239)</f>
        <v/>
      </c>
      <c r="I239" s="213"/>
      <c r="J239" s="213"/>
      <c r="K239" s="214" t="str">
        <f>IF('DP_Instruction Factures SI'!J239="","",'DP_Instruction Factures SI'!J239)</f>
        <v/>
      </c>
      <c r="L239" s="214" t="str">
        <f>IF('DP_Instruction Factures SI'!K239="","",'DP_Instruction Factures SI'!K239)</f>
        <v/>
      </c>
      <c r="M239" s="215" t="str">
        <f>IF('DP_Instruction Factures SI'!L239="","",'DP_Instruction Factures SI'!L239)</f>
        <v/>
      </c>
      <c r="N239" s="213" t="str">
        <f>IF('DP_Instruction Factures SI'!M239="","",'DP_Instruction Factures SI'!M239)</f>
        <v/>
      </c>
      <c r="O239" s="213" t="str">
        <f>IF('DP_Instruction Factures SI'!N239="","",'DP_Instruction Factures SI'!N239)</f>
        <v/>
      </c>
      <c r="P239" s="213"/>
      <c r="Q239" s="215">
        <f t="shared" si="10"/>
        <v>0</v>
      </c>
      <c r="R239" s="58">
        <f t="shared" si="11"/>
        <v>0</v>
      </c>
      <c r="S239" s="58">
        <f t="shared" si="12"/>
        <v>0</v>
      </c>
    </row>
    <row r="240" spans="1:19" ht="20.100000000000001" customHeight="1" x14ac:dyDescent="0.25">
      <c r="A240" s="70">
        <v>234</v>
      </c>
      <c r="B240" s="210" t="str">
        <f>IF('DP_Instruction Factures SI'!B240="","",'DP_Instruction Factures SI'!B240)</f>
        <v/>
      </c>
      <c r="C240" s="210" t="str">
        <f>IF('DP_Instruction Factures SI'!C240="","",'DP_Instruction Factures SI'!C240)</f>
        <v/>
      </c>
      <c r="D240" s="210" t="str">
        <f>IF('DP_Instruction Factures SI'!D240="","",'DP_Instruction Factures SI'!D240)</f>
        <v/>
      </c>
      <c r="E240" s="210" t="str">
        <f>IF('DP_Instruction Factures SI'!E240="","",'DP_Instruction Factures SI'!E240)</f>
        <v/>
      </c>
      <c r="F240" s="211" t="str">
        <f>IF('DP_Instruction Factures SI'!F240="","",'DP_Instruction Factures SI'!F240)</f>
        <v/>
      </c>
      <c r="G240" s="211" t="str">
        <f>IF('DP_Instruction Factures SI'!G240="","",'DP_Instruction Factures SI'!G240)</f>
        <v/>
      </c>
      <c r="H240" s="212" t="str">
        <f>IF('DP_Instruction Factures SI'!H240="","",'DP_Instruction Factures SI'!H240)</f>
        <v/>
      </c>
      <c r="I240" s="213"/>
      <c r="J240" s="213"/>
      <c r="K240" s="214" t="str">
        <f>IF('DP_Instruction Factures SI'!J240="","",'DP_Instruction Factures SI'!J240)</f>
        <v/>
      </c>
      <c r="L240" s="214" t="str">
        <f>IF('DP_Instruction Factures SI'!K240="","",'DP_Instruction Factures SI'!K240)</f>
        <v/>
      </c>
      <c r="M240" s="215" t="str">
        <f>IF('DP_Instruction Factures SI'!L240="","",'DP_Instruction Factures SI'!L240)</f>
        <v/>
      </c>
      <c r="N240" s="213" t="str">
        <f>IF('DP_Instruction Factures SI'!M240="","",'DP_Instruction Factures SI'!M240)</f>
        <v/>
      </c>
      <c r="O240" s="213" t="str">
        <f>IF('DP_Instruction Factures SI'!N240="","",'DP_Instruction Factures SI'!N240)</f>
        <v/>
      </c>
      <c r="P240" s="213"/>
      <c r="Q240" s="215">
        <f t="shared" si="10"/>
        <v>0</v>
      </c>
      <c r="R240" s="58">
        <f t="shared" si="11"/>
        <v>0</v>
      </c>
      <c r="S240" s="58">
        <f t="shared" si="12"/>
        <v>0</v>
      </c>
    </row>
    <row r="241" spans="1:19" ht="20.100000000000001" customHeight="1" x14ac:dyDescent="0.25">
      <c r="A241" s="70">
        <v>235</v>
      </c>
      <c r="B241" s="210" t="str">
        <f>IF('DP_Instruction Factures SI'!B241="","",'DP_Instruction Factures SI'!B241)</f>
        <v/>
      </c>
      <c r="C241" s="210" t="str">
        <f>IF('DP_Instruction Factures SI'!C241="","",'DP_Instruction Factures SI'!C241)</f>
        <v/>
      </c>
      <c r="D241" s="210" t="str">
        <f>IF('DP_Instruction Factures SI'!D241="","",'DP_Instruction Factures SI'!D241)</f>
        <v/>
      </c>
      <c r="E241" s="210" t="str">
        <f>IF('DP_Instruction Factures SI'!E241="","",'DP_Instruction Factures SI'!E241)</f>
        <v/>
      </c>
      <c r="F241" s="211" t="str">
        <f>IF('DP_Instruction Factures SI'!F241="","",'DP_Instruction Factures SI'!F241)</f>
        <v/>
      </c>
      <c r="G241" s="211" t="str">
        <f>IF('DP_Instruction Factures SI'!G241="","",'DP_Instruction Factures SI'!G241)</f>
        <v/>
      </c>
      <c r="H241" s="212" t="str">
        <f>IF('DP_Instruction Factures SI'!H241="","",'DP_Instruction Factures SI'!H241)</f>
        <v/>
      </c>
      <c r="I241" s="213"/>
      <c r="J241" s="213"/>
      <c r="K241" s="214" t="str">
        <f>IF('DP_Instruction Factures SI'!J241="","",'DP_Instruction Factures SI'!J241)</f>
        <v/>
      </c>
      <c r="L241" s="214" t="str">
        <f>IF('DP_Instruction Factures SI'!K241="","",'DP_Instruction Factures SI'!K241)</f>
        <v/>
      </c>
      <c r="M241" s="215" t="str">
        <f>IF('DP_Instruction Factures SI'!L241="","",'DP_Instruction Factures SI'!L241)</f>
        <v/>
      </c>
      <c r="N241" s="213" t="str">
        <f>IF('DP_Instruction Factures SI'!M241="","",'DP_Instruction Factures SI'!M241)</f>
        <v/>
      </c>
      <c r="O241" s="213" t="str">
        <f>IF('DP_Instruction Factures SI'!N241="","",'DP_Instruction Factures SI'!N241)</f>
        <v/>
      </c>
      <c r="P241" s="213"/>
      <c r="Q241" s="215">
        <f t="shared" si="10"/>
        <v>0</v>
      </c>
      <c r="R241" s="58">
        <f t="shared" si="11"/>
        <v>0</v>
      </c>
      <c r="S241" s="58">
        <f t="shared" si="12"/>
        <v>0</v>
      </c>
    </row>
    <row r="242" spans="1:19" ht="20.100000000000001" customHeight="1" x14ac:dyDescent="0.25">
      <c r="A242" s="70">
        <v>236</v>
      </c>
      <c r="B242" s="210" t="str">
        <f>IF('DP_Instruction Factures SI'!B242="","",'DP_Instruction Factures SI'!B242)</f>
        <v/>
      </c>
      <c r="C242" s="210" t="str">
        <f>IF('DP_Instruction Factures SI'!C242="","",'DP_Instruction Factures SI'!C242)</f>
        <v/>
      </c>
      <c r="D242" s="210" t="str">
        <f>IF('DP_Instruction Factures SI'!D242="","",'DP_Instruction Factures SI'!D242)</f>
        <v/>
      </c>
      <c r="E242" s="210" t="str">
        <f>IF('DP_Instruction Factures SI'!E242="","",'DP_Instruction Factures SI'!E242)</f>
        <v/>
      </c>
      <c r="F242" s="211" t="str">
        <f>IF('DP_Instruction Factures SI'!F242="","",'DP_Instruction Factures SI'!F242)</f>
        <v/>
      </c>
      <c r="G242" s="211" t="str">
        <f>IF('DP_Instruction Factures SI'!G242="","",'DP_Instruction Factures SI'!G242)</f>
        <v/>
      </c>
      <c r="H242" s="212" t="str">
        <f>IF('DP_Instruction Factures SI'!H242="","",'DP_Instruction Factures SI'!H242)</f>
        <v/>
      </c>
      <c r="I242" s="213"/>
      <c r="J242" s="213"/>
      <c r="K242" s="214" t="str">
        <f>IF('DP_Instruction Factures SI'!J242="","",'DP_Instruction Factures SI'!J242)</f>
        <v/>
      </c>
      <c r="L242" s="214" t="str">
        <f>IF('DP_Instruction Factures SI'!K242="","",'DP_Instruction Factures SI'!K242)</f>
        <v/>
      </c>
      <c r="M242" s="215" t="str">
        <f>IF('DP_Instruction Factures SI'!L242="","",'DP_Instruction Factures SI'!L242)</f>
        <v/>
      </c>
      <c r="N242" s="213" t="str">
        <f>IF('DP_Instruction Factures SI'!M242="","",'DP_Instruction Factures SI'!M242)</f>
        <v/>
      </c>
      <c r="O242" s="213" t="str">
        <f>IF('DP_Instruction Factures SI'!N242="","",'DP_Instruction Factures SI'!N242)</f>
        <v/>
      </c>
      <c r="P242" s="213"/>
      <c r="Q242" s="215">
        <f t="shared" si="10"/>
        <v>0</v>
      </c>
      <c r="R242" s="58">
        <f t="shared" si="11"/>
        <v>0</v>
      </c>
      <c r="S242" s="58">
        <f t="shared" si="12"/>
        <v>0</v>
      </c>
    </row>
    <row r="243" spans="1:19" ht="20.100000000000001" customHeight="1" x14ac:dyDescent="0.25">
      <c r="A243" s="70">
        <v>237</v>
      </c>
      <c r="B243" s="210" t="str">
        <f>IF('DP_Instruction Factures SI'!B243="","",'DP_Instruction Factures SI'!B243)</f>
        <v/>
      </c>
      <c r="C243" s="210" t="str">
        <f>IF('DP_Instruction Factures SI'!C243="","",'DP_Instruction Factures SI'!C243)</f>
        <v/>
      </c>
      <c r="D243" s="210" t="str">
        <f>IF('DP_Instruction Factures SI'!D243="","",'DP_Instruction Factures SI'!D243)</f>
        <v/>
      </c>
      <c r="E243" s="210" t="str">
        <f>IF('DP_Instruction Factures SI'!E243="","",'DP_Instruction Factures SI'!E243)</f>
        <v/>
      </c>
      <c r="F243" s="211" t="str">
        <f>IF('DP_Instruction Factures SI'!F243="","",'DP_Instruction Factures SI'!F243)</f>
        <v/>
      </c>
      <c r="G243" s="211" t="str">
        <f>IF('DP_Instruction Factures SI'!G243="","",'DP_Instruction Factures SI'!G243)</f>
        <v/>
      </c>
      <c r="H243" s="212" t="str">
        <f>IF('DP_Instruction Factures SI'!H243="","",'DP_Instruction Factures SI'!H243)</f>
        <v/>
      </c>
      <c r="I243" s="213"/>
      <c r="J243" s="213"/>
      <c r="K243" s="214" t="str">
        <f>IF('DP_Instruction Factures SI'!J243="","",'DP_Instruction Factures SI'!J243)</f>
        <v/>
      </c>
      <c r="L243" s="214" t="str">
        <f>IF('DP_Instruction Factures SI'!K243="","",'DP_Instruction Factures SI'!K243)</f>
        <v/>
      </c>
      <c r="M243" s="215" t="str">
        <f>IF('DP_Instruction Factures SI'!L243="","",'DP_Instruction Factures SI'!L243)</f>
        <v/>
      </c>
      <c r="N243" s="213" t="str">
        <f>IF('DP_Instruction Factures SI'!M243="","",'DP_Instruction Factures SI'!M243)</f>
        <v/>
      </c>
      <c r="O243" s="213" t="str">
        <f>IF('DP_Instruction Factures SI'!N243="","",'DP_Instruction Factures SI'!N243)</f>
        <v/>
      </c>
      <c r="P243" s="213"/>
      <c r="Q243" s="215">
        <f t="shared" si="10"/>
        <v>0</v>
      </c>
      <c r="R243" s="58">
        <f t="shared" si="11"/>
        <v>0</v>
      </c>
      <c r="S243" s="58">
        <f t="shared" si="12"/>
        <v>0</v>
      </c>
    </row>
    <row r="244" spans="1:19" ht="20.100000000000001" customHeight="1" x14ac:dyDescent="0.25">
      <c r="A244" s="70">
        <v>238</v>
      </c>
      <c r="B244" s="210" t="str">
        <f>IF('DP_Instruction Factures SI'!B244="","",'DP_Instruction Factures SI'!B244)</f>
        <v/>
      </c>
      <c r="C244" s="210" t="str">
        <f>IF('DP_Instruction Factures SI'!C244="","",'DP_Instruction Factures SI'!C244)</f>
        <v/>
      </c>
      <c r="D244" s="210" t="str">
        <f>IF('DP_Instruction Factures SI'!D244="","",'DP_Instruction Factures SI'!D244)</f>
        <v/>
      </c>
      <c r="E244" s="210" t="str">
        <f>IF('DP_Instruction Factures SI'!E244="","",'DP_Instruction Factures SI'!E244)</f>
        <v/>
      </c>
      <c r="F244" s="211" t="str">
        <f>IF('DP_Instruction Factures SI'!F244="","",'DP_Instruction Factures SI'!F244)</f>
        <v/>
      </c>
      <c r="G244" s="211" t="str">
        <f>IF('DP_Instruction Factures SI'!G244="","",'DP_Instruction Factures SI'!G244)</f>
        <v/>
      </c>
      <c r="H244" s="212" t="str">
        <f>IF('DP_Instruction Factures SI'!H244="","",'DP_Instruction Factures SI'!H244)</f>
        <v/>
      </c>
      <c r="I244" s="213"/>
      <c r="J244" s="213"/>
      <c r="K244" s="214" t="str">
        <f>IF('DP_Instruction Factures SI'!J244="","",'DP_Instruction Factures SI'!J244)</f>
        <v/>
      </c>
      <c r="L244" s="214" t="str">
        <f>IF('DP_Instruction Factures SI'!K244="","",'DP_Instruction Factures SI'!K244)</f>
        <v/>
      </c>
      <c r="M244" s="215" t="str">
        <f>IF('DP_Instruction Factures SI'!L244="","",'DP_Instruction Factures SI'!L244)</f>
        <v/>
      </c>
      <c r="N244" s="213" t="str">
        <f>IF('DP_Instruction Factures SI'!M244="","",'DP_Instruction Factures SI'!M244)</f>
        <v/>
      </c>
      <c r="O244" s="213" t="str">
        <f>IF('DP_Instruction Factures SI'!N244="","",'DP_Instruction Factures SI'!N244)</f>
        <v/>
      </c>
      <c r="P244" s="213"/>
      <c r="Q244" s="215">
        <f t="shared" si="10"/>
        <v>0</v>
      </c>
      <c r="R244" s="58">
        <f t="shared" si="11"/>
        <v>0</v>
      </c>
      <c r="S244" s="58">
        <f t="shared" si="12"/>
        <v>0</v>
      </c>
    </row>
    <row r="245" spans="1:19" ht="20.100000000000001" customHeight="1" x14ac:dyDescent="0.25">
      <c r="A245" s="70">
        <v>239</v>
      </c>
      <c r="B245" s="210" t="str">
        <f>IF('DP_Instruction Factures SI'!B245="","",'DP_Instruction Factures SI'!B245)</f>
        <v/>
      </c>
      <c r="C245" s="210" t="str">
        <f>IF('DP_Instruction Factures SI'!C245="","",'DP_Instruction Factures SI'!C245)</f>
        <v/>
      </c>
      <c r="D245" s="210" t="str">
        <f>IF('DP_Instruction Factures SI'!D245="","",'DP_Instruction Factures SI'!D245)</f>
        <v/>
      </c>
      <c r="E245" s="210" t="str">
        <f>IF('DP_Instruction Factures SI'!E245="","",'DP_Instruction Factures SI'!E245)</f>
        <v/>
      </c>
      <c r="F245" s="211" t="str">
        <f>IF('DP_Instruction Factures SI'!F245="","",'DP_Instruction Factures SI'!F245)</f>
        <v/>
      </c>
      <c r="G245" s="211" t="str">
        <f>IF('DP_Instruction Factures SI'!G245="","",'DP_Instruction Factures SI'!G245)</f>
        <v/>
      </c>
      <c r="H245" s="212" t="str">
        <f>IF('DP_Instruction Factures SI'!H245="","",'DP_Instruction Factures SI'!H245)</f>
        <v/>
      </c>
      <c r="I245" s="213"/>
      <c r="J245" s="213"/>
      <c r="K245" s="214" t="str">
        <f>IF('DP_Instruction Factures SI'!J245="","",'DP_Instruction Factures SI'!J245)</f>
        <v/>
      </c>
      <c r="L245" s="214" t="str">
        <f>IF('DP_Instruction Factures SI'!K245="","",'DP_Instruction Factures SI'!K245)</f>
        <v/>
      </c>
      <c r="M245" s="215" t="str">
        <f>IF('DP_Instruction Factures SI'!L245="","",'DP_Instruction Factures SI'!L245)</f>
        <v/>
      </c>
      <c r="N245" s="213" t="str">
        <f>IF('DP_Instruction Factures SI'!M245="","",'DP_Instruction Factures SI'!M245)</f>
        <v/>
      </c>
      <c r="O245" s="213" t="str">
        <f>IF('DP_Instruction Factures SI'!N245="","",'DP_Instruction Factures SI'!N245)</f>
        <v/>
      </c>
      <c r="P245" s="213"/>
      <c r="Q245" s="215">
        <f t="shared" si="10"/>
        <v>0</v>
      </c>
      <c r="R245" s="58">
        <f t="shared" si="11"/>
        <v>0</v>
      </c>
      <c r="S245" s="58">
        <f t="shared" si="12"/>
        <v>0</v>
      </c>
    </row>
    <row r="246" spans="1:19" ht="20.100000000000001" customHeight="1" x14ac:dyDescent="0.25">
      <c r="A246" s="70">
        <v>240</v>
      </c>
      <c r="B246" s="210" t="str">
        <f>IF('DP_Instruction Factures SI'!B246="","",'DP_Instruction Factures SI'!B246)</f>
        <v/>
      </c>
      <c r="C246" s="210" t="str">
        <f>IF('DP_Instruction Factures SI'!C246="","",'DP_Instruction Factures SI'!C246)</f>
        <v/>
      </c>
      <c r="D246" s="210" t="str">
        <f>IF('DP_Instruction Factures SI'!D246="","",'DP_Instruction Factures SI'!D246)</f>
        <v/>
      </c>
      <c r="E246" s="210" t="str">
        <f>IF('DP_Instruction Factures SI'!E246="","",'DP_Instruction Factures SI'!E246)</f>
        <v/>
      </c>
      <c r="F246" s="211" t="str">
        <f>IF('DP_Instruction Factures SI'!F246="","",'DP_Instruction Factures SI'!F246)</f>
        <v/>
      </c>
      <c r="G246" s="211" t="str">
        <f>IF('DP_Instruction Factures SI'!G246="","",'DP_Instruction Factures SI'!G246)</f>
        <v/>
      </c>
      <c r="H246" s="212" t="str">
        <f>IF('DP_Instruction Factures SI'!H246="","",'DP_Instruction Factures SI'!H246)</f>
        <v/>
      </c>
      <c r="I246" s="213"/>
      <c r="J246" s="213"/>
      <c r="K246" s="214" t="str">
        <f>IF('DP_Instruction Factures SI'!J246="","",'DP_Instruction Factures SI'!J246)</f>
        <v/>
      </c>
      <c r="L246" s="214" t="str">
        <f>IF('DP_Instruction Factures SI'!K246="","",'DP_Instruction Factures SI'!K246)</f>
        <v/>
      </c>
      <c r="M246" s="215" t="str">
        <f>IF('DP_Instruction Factures SI'!L246="","",'DP_Instruction Factures SI'!L246)</f>
        <v/>
      </c>
      <c r="N246" s="213" t="str">
        <f>IF('DP_Instruction Factures SI'!M246="","",'DP_Instruction Factures SI'!M246)</f>
        <v/>
      </c>
      <c r="O246" s="213" t="str">
        <f>IF('DP_Instruction Factures SI'!N246="","",'DP_Instruction Factures SI'!N246)</f>
        <v/>
      </c>
      <c r="P246" s="213"/>
      <c r="Q246" s="215">
        <f t="shared" si="10"/>
        <v>0</v>
      </c>
      <c r="R246" s="58">
        <f t="shared" si="11"/>
        <v>0</v>
      </c>
      <c r="S246" s="58">
        <f t="shared" si="12"/>
        <v>0</v>
      </c>
    </row>
    <row r="247" spans="1:19" ht="20.100000000000001" customHeight="1" x14ac:dyDescent="0.25">
      <c r="A247" s="70">
        <v>241</v>
      </c>
      <c r="B247" s="210" t="str">
        <f>IF('DP_Instruction Factures SI'!B247="","",'DP_Instruction Factures SI'!B247)</f>
        <v/>
      </c>
      <c r="C247" s="210" t="str">
        <f>IF('DP_Instruction Factures SI'!C247="","",'DP_Instruction Factures SI'!C247)</f>
        <v/>
      </c>
      <c r="D247" s="210" t="str">
        <f>IF('DP_Instruction Factures SI'!D247="","",'DP_Instruction Factures SI'!D247)</f>
        <v/>
      </c>
      <c r="E247" s="210" t="str">
        <f>IF('DP_Instruction Factures SI'!E247="","",'DP_Instruction Factures SI'!E247)</f>
        <v/>
      </c>
      <c r="F247" s="211" t="str">
        <f>IF('DP_Instruction Factures SI'!F247="","",'DP_Instruction Factures SI'!F247)</f>
        <v/>
      </c>
      <c r="G247" s="211" t="str">
        <f>IF('DP_Instruction Factures SI'!G247="","",'DP_Instruction Factures SI'!G247)</f>
        <v/>
      </c>
      <c r="H247" s="212" t="str">
        <f>IF('DP_Instruction Factures SI'!H247="","",'DP_Instruction Factures SI'!H247)</f>
        <v/>
      </c>
      <c r="I247" s="213"/>
      <c r="J247" s="213"/>
      <c r="K247" s="214" t="str">
        <f>IF('DP_Instruction Factures SI'!J247="","",'DP_Instruction Factures SI'!J247)</f>
        <v/>
      </c>
      <c r="L247" s="214" t="str">
        <f>IF('DP_Instruction Factures SI'!K247="","",'DP_Instruction Factures SI'!K247)</f>
        <v/>
      </c>
      <c r="M247" s="215" t="str">
        <f>IF('DP_Instruction Factures SI'!L247="","",'DP_Instruction Factures SI'!L247)</f>
        <v/>
      </c>
      <c r="N247" s="213" t="str">
        <f>IF('DP_Instruction Factures SI'!M247="","",'DP_Instruction Factures SI'!M247)</f>
        <v/>
      </c>
      <c r="O247" s="213" t="str">
        <f>IF('DP_Instruction Factures SI'!N247="","",'DP_Instruction Factures SI'!N247)</f>
        <v/>
      </c>
      <c r="P247" s="213"/>
      <c r="Q247" s="215">
        <f t="shared" si="10"/>
        <v>0</v>
      </c>
      <c r="R247" s="58">
        <f t="shared" si="11"/>
        <v>0</v>
      </c>
      <c r="S247" s="58">
        <f t="shared" si="12"/>
        <v>0</v>
      </c>
    </row>
    <row r="248" spans="1:19" ht="20.100000000000001" customHeight="1" x14ac:dyDescent="0.25">
      <c r="A248" s="70">
        <v>242</v>
      </c>
      <c r="B248" s="210" t="str">
        <f>IF('DP_Instruction Factures SI'!B248="","",'DP_Instruction Factures SI'!B248)</f>
        <v/>
      </c>
      <c r="C248" s="210" t="str">
        <f>IF('DP_Instruction Factures SI'!C248="","",'DP_Instruction Factures SI'!C248)</f>
        <v/>
      </c>
      <c r="D248" s="210" t="str">
        <f>IF('DP_Instruction Factures SI'!D248="","",'DP_Instruction Factures SI'!D248)</f>
        <v/>
      </c>
      <c r="E248" s="210" t="str">
        <f>IF('DP_Instruction Factures SI'!E248="","",'DP_Instruction Factures SI'!E248)</f>
        <v/>
      </c>
      <c r="F248" s="211" t="str">
        <f>IF('DP_Instruction Factures SI'!F248="","",'DP_Instruction Factures SI'!F248)</f>
        <v/>
      </c>
      <c r="G248" s="211" t="str">
        <f>IF('DP_Instruction Factures SI'!G248="","",'DP_Instruction Factures SI'!G248)</f>
        <v/>
      </c>
      <c r="H248" s="212" t="str">
        <f>IF('DP_Instruction Factures SI'!H248="","",'DP_Instruction Factures SI'!H248)</f>
        <v/>
      </c>
      <c r="I248" s="213"/>
      <c r="J248" s="213"/>
      <c r="K248" s="214" t="str">
        <f>IF('DP_Instruction Factures SI'!J248="","",'DP_Instruction Factures SI'!J248)</f>
        <v/>
      </c>
      <c r="L248" s="214" t="str">
        <f>IF('DP_Instruction Factures SI'!K248="","",'DP_Instruction Factures SI'!K248)</f>
        <v/>
      </c>
      <c r="M248" s="215" t="str">
        <f>IF('DP_Instruction Factures SI'!L248="","",'DP_Instruction Factures SI'!L248)</f>
        <v/>
      </c>
      <c r="N248" s="213" t="str">
        <f>IF('DP_Instruction Factures SI'!M248="","",'DP_Instruction Factures SI'!M248)</f>
        <v/>
      </c>
      <c r="O248" s="213" t="str">
        <f>IF('DP_Instruction Factures SI'!N248="","",'DP_Instruction Factures SI'!N248)</f>
        <v/>
      </c>
      <c r="P248" s="213"/>
      <c r="Q248" s="215">
        <f t="shared" si="10"/>
        <v>0</v>
      </c>
      <c r="R248" s="58">
        <f t="shared" si="11"/>
        <v>0</v>
      </c>
      <c r="S248" s="58">
        <f t="shared" si="12"/>
        <v>0</v>
      </c>
    </row>
    <row r="249" spans="1:19" ht="20.100000000000001" customHeight="1" x14ac:dyDescent="0.25">
      <c r="A249" s="70">
        <v>243</v>
      </c>
      <c r="B249" s="210" t="str">
        <f>IF('DP_Instruction Factures SI'!B249="","",'DP_Instruction Factures SI'!B249)</f>
        <v/>
      </c>
      <c r="C249" s="210" t="str">
        <f>IF('DP_Instruction Factures SI'!C249="","",'DP_Instruction Factures SI'!C249)</f>
        <v/>
      </c>
      <c r="D249" s="210" t="str">
        <f>IF('DP_Instruction Factures SI'!D249="","",'DP_Instruction Factures SI'!D249)</f>
        <v/>
      </c>
      <c r="E249" s="210" t="str">
        <f>IF('DP_Instruction Factures SI'!E249="","",'DP_Instruction Factures SI'!E249)</f>
        <v/>
      </c>
      <c r="F249" s="211" t="str">
        <f>IF('DP_Instruction Factures SI'!F249="","",'DP_Instruction Factures SI'!F249)</f>
        <v/>
      </c>
      <c r="G249" s="211" t="str">
        <f>IF('DP_Instruction Factures SI'!G249="","",'DP_Instruction Factures SI'!G249)</f>
        <v/>
      </c>
      <c r="H249" s="212" t="str">
        <f>IF('DP_Instruction Factures SI'!H249="","",'DP_Instruction Factures SI'!H249)</f>
        <v/>
      </c>
      <c r="I249" s="213"/>
      <c r="J249" s="213"/>
      <c r="K249" s="214" t="str">
        <f>IF('DP_Instruction Factures SI'!J249="","",'DP_Instruction Factures SI'!J249)</f>
        <v/>
      </c>
      <c r="L249" s="214" t="str">
        <f>IF('DP_Instruction Factures SI'!K249="","",'DP_Instruction Factures SI'!K249)</f>
        <v/>
      </c>
      <c r="M249" s="215" t="str">
        <f>IF('DP_Instruction Factures SI'!L249="","",'DP_Instruction Factures SI'!L249)</f>
        <v/>
      </c>
      <c r="N249" s="213" t="str">
        <f>IF('DP_Instruction Factures SI'!M249="","",'DP_Instruction Factures SI'!M249)</f>
        <v/>
      </c>
      <c r="O249" s="213" t="str">
        <f>IF('DP_Instruction Factures SI'!N249="","",'DP_Instruction Factures SI'!N249)</f>
        <v/>
      </c>
      <c r="P249" s="213"/>
      <c r="Q249" s="215">
        <f t="shared" si="10"/>
        <v>0</v>
      </c>
      <c r="R249" s="58">
        <f t="shared" si="11"/>
        <v>0</v>
      </c>
      <c r="S249" s="58">
        <f t="shared" si="12"/>
        <v>0</v>
      </c>
    </row>
    <row r="250" spans="1:19" ht="20.100000000000001" customHeight="1" x14ac:dyDescent="0.25">
      <c r="A250" s="70">
        <v>244</v>
      </c>
      <c r="B250" s="210" t="str">
        <f>IF('DP_Instruction Factures SI'!B250="","",'DP_Instruction Factures SI'!B250)</f>
        <v/>
      </c>
      <c r="C250" s="210" t="str">
        <f>IF('DP_Instruction Factures SI'!C250="","",'DP_Instruction Factures SI'!C250)</f>
        <v/>
      </c>
      <c r="D250" s="210" t="str">
        <f>IF('DP_Instruction Factures SI'!D250="","",'DP_Instruction Factures SI'!D250)</f>
        <v/>
      </c>
      <c r="E250" s="210" t="str">
        <f>IF('DP_Instruction Factures SI'!E250="","",'DP_Instruction Factures SI'!E250)</f>
        <v/>
      </c>
      <c r="F250" s="211" t="str">
        <f>IF('DP_Instruction Factures SI'!F250="","",'DP_Instruction Factures SI'!F250)</f>
        <v/>
      </c>
      <c r="G250" s="211" t="str">
        <f>IF('DP_Instruction Factures SI'!G250="","",'DP_Instruction Factures SI'!G250)</f>
        <v/>
      </c>
      <c r="H250" s="212" t="str">
        <f>IF('DP_Instruction Factures SI'!H250="","",'DP_Instruction Factures SI'!H250)</f>
        <v/>
      </c>
      <c r="I250" s="213"/>
      <c r="J250" s="213"/>
      <c r="K250" s="214" t="str">
        <f>IF('DP_Instruction Factures SI'!J250="","",'DP_Instruction Factures SI'!J250)</f>
        <v/>
      </c>
      <c r="L250" s="214" t="str">
        <f>IF('DP_Instruction Factures SI'!K250="","",'DP_Instruction Factures SI'!K250)</f>
        <v/>
      </c>
      <c r="M250" s="215" t="str">
        <f>IF('DP_Instruction Factures SI'!L250="","",'DP_Instruction Factures SI'!L250)</f>
        <v/>
      </c>
      <c r="N250" s="213" t="str">
        <f>IF('DP_Instruction Factures SI'!M250="","",'DP_Instruction Factures SI'!M250)</f>
        <v/>
      </c>
      <c r="O250" s="213" t="str">
        <f>IF('DP_Instruction Factures SI'!N250="","",'DP_Instruction Factures SI'!N250)</f>
        <v/>
      </c>
      <c r="P250" s="213"/>
      <c r="Q250" s="215">
        <f t="shared" si="10"/>
        <v>0</v>
      </c>
      <c r="R250" s="58">
        <f t="shared" si="11"/>
        <v>0</v>
      </c>
      <c r="S250" s="58">
        <f t="shared" si="12"/>
        <v>0</v>
      </c>
    </row>
    <row r="251" spans="1:19" ht="20.100000000000001" customHeight="1" x14ac:dyDescent="0.25">
      <c r="A251" s="70">
        <v>245</v>
      </c>
      <c r="B251" s="210" t="str">
        <f>IF('DP_Instruction Factures SI'!B251="","",'DP_Instruction Factures SI'!B251)</f>
        <v/>
      </c>
      <c r="C251" s="210" t="str">
        <f>IF('DP_Instruction Factures SI'!C251="","",'DP_Instruction Factures SI'!C251)</f>
        <v/>
      </c>
      <c r="D251" s="210" t="str">
        <f>IF('DP_Instruction Factures SI'!D251="","",'DP_Instruction Factures SI'!D251)</f>
        <v/>
      </c>
      <c r="E251" s="210" t="str">
        <f>IF('DP_Instruction Factures SI'!E251="","",'DP_Instruction Factures SI'!E251)</f>
        <v/>
      </c>
      <c r="F251" s="211" t="str">
        <f>IF('DP_Instruction Factures SI'!F251="","",'DP_Instruction Factures SI'!F251)</f>
        <v/>
      </c>
      <c r="G251" s="211" t="str">
        <f>IF('DP_Instruction Factures SI'!G251="","",'DP_Instruction Factures SI'!G251)</f>
        <v/>
      </c>
      <c r="H251" s="212" t="str">
        <f>IF('DP_Instruction Factures SI'!H251="","",'DP_Instruction Factures SI'!H251)</f>
        <v/>
      </c>
      <c r="I251" s="213"/>
      <c r="J251" s="213"/>
      <c r="K251" s="214" t="str">
        <f>IF('DP_Instruction Factures SI'!J251="","",'DP_Instruction Factures SI'!J251)</f>
        <v/>
      </c>
      <c r="L251" s="214" t="str">
        <f>IF('DP_Instruction Factures SI'!K251="","",'DP_Instruction Factures SI'!K251)</f>
        <v/>
      </c>
      <c r="M251" s="215" t="str">
        <f>IF('DP_Instruction Factures SI'!L251="","",'DP_Instruction Factures SI'!L251)</f>
        <v/>
      </c>
      <c r="N251" s="213" t="str">
        <f>IF('DP_Instruction Factures SI'!M251="","",'DP_Instruction Factures SI'!M251)</f>
        <v/>
      </c>
      <c r="O251" s="213" t="str">
        <f>IF('DP_Instruction Factures SI'!N251="","",'DP_Instruction Factures SI'!N251)</f>
        <v/>
      </c>
      <c r="P251" s="213"/>
      <c r="Q251" s="215">
        <f t="shared" si="10"/>
        <v>0</v>
      </c>
      <c r="R251" s="58">
        <f t="shared" si="11"/>
        <v>0</v>
      </c>
      <c r="S251" s="58">
        <f t="shared" si="12"/>
        <v>0</v>
      </c>
    </row>
    <row r="252" spans="1:19" ht="20.100000000000001" customHeight="1" x14ac:dyDescent="0.25">
      <c r="A252" s="70">
        <v>246</v>
      </c>
      <c r="B252" s="210" t="str">
        <f>IF('DP_Instruction Factures SI'!B252="","",'DP_Instruction Factures SI'!B252)</f>
        <v/>
      </c>
      <c r="C252" s="210" t="str">
        <f>IF('DP_Instruction Factures SI'!C252="","",'DP_Instruction Factures SI'!C252)</f>
        <v/>
      </c>
      <c r="D252" s="210" t="str">
        <f>IF('DP_Instruction Factures SI'!D252="","",'DP_Instruction Factures SI'!D252)</f>
        <v/>
      </c>
      <c r="E252" s="210" t="str">
        <f>IF('DP_Instruction Factures SI'!E252="","",'DP_Instruction Factures SI'!E252)</f>
        <v/>
      </c>
      <c r="F252" s="211" t="str">
        <f>IF('DP_Instruction Factures SI'!F252="","",'DP_Instruction Factures SI'!F252)</f>
        <v/>
      </c>
      <c r="G252" s="211" t="str">
        <f>IF('DP_Instruction Factures SI'!G252="","",'DP_Instruction Factures SI'!G252)</f>
        <v/>
      </c>
      <c r="H252" s="212" t="str">
        <f>IF('DP_Instruction Factures SI'!H252="","",'DP_Instruction Factures SI'!H252)</f>
        <v/>
      </c>
      <c r="I252" s="213"/>
      <c r="J252" s="213"/>
      <c r="K252" s="214" t="str">
        <f>IF('DP_Instruction Factures SI'!J252="","",'DP_Instruction Factures SI'!J252)</f>
        <v/>
      </c>
      <c r="L252" s="214" t="str">
        <f>IF('DP_Instruction Factures SI'!K252="","",'DP_Instruction Factures SI'!K252)</f>
        <v/>
      </c>
      <c r="M252" s="215" t="str">
        <f>IF('DP_Instruction Factures SI'!L252="","",'DP_Instruction Factures SI'!L252)</f>
        <v/>
      </c>
      <c r="N252" s="213" t="str">
        <f>IF('DP_Instruction Factures SI'!M252="","",'DP_Instruction Factures SI'!M252)</f>
        <v/>
      </c>
      <c r="O252" s="213" t="str">
        <f>IF('DP_Instruction Factures SI'!N252="","",'DP_Instruction Factures SI'!N252)</f>
        <v/>
      </c>
      <c r="P252" s="213"/>
      <c r="Q252" s="215">
        <f t="shared" si="10"/>
        <v>0</v>
      </c>
      <c r="R252" s="58">
        <f t="shared" si="11"/>
        <v>0</v>
      </c>
      <c r="S252" s="58">
        <f t="shared" si="12"/>
        <v>0</v>
      </c>
    </row>
    <row r="253" spans="1:19" ht="20.100000000000001" customHeight="1" x14ac:dyDescent="0.25">
      <c r="A253" s="70">
        <v>247</v>
      </c>
      <c r="B253" s="210" t="str">
        <f>IF('DP_Instruction Factures SI'!B253="","",'DP_Instruction Factures SI'!B253)</f>
        <v/>
      </c>
      <c r="C253" s="210" t="str">
        <f>IF('DP_Instruction Factures SI'!C253="","",'DP_Instruction Factures SI'!C253)</f>
        <v/>
      </c>
      <c r="D253" s="210" t="str">
        <f>IF('DP_Instruction Factures SI'!D253="","",'DP_Instruction Factures SI'!D253)</f>
        <v/>
      </c>
      <c r="E253" s="210" t="str">
        <f>IF('DP_Instruction Factures SI'!E253="","",'DP_Instruction Factures SI'!E253)</f>
        <v/>
      </c>
      <c r="F253" s="211" t="str">
        <f>IF('DP_Instruction Factures SI'!F253="","",'DP_Instruction Factures SI'!F253)</f>
        <v/>
      </c>
      <c r="G253" s="211" t="str">
        <f>IF('DP_Instruction Factures SI'!G253="","",'DP_Instruction Factures SI'!G253)</f>
        <v/>
      </c>
      <c r="H253" s="212" t="str">
        <f>IF('DP_Instruction Factures SI'!H253="","",'DP_Instruction Factures SI'!H253)</f>
        <v/>
      </c>
      <c r="I253" s="213"/>
      <c r="J253" s="213"/>
      <c r="K253" s="214" t="str">
        <f>IF('DP_Instruction Factures SI'!J253="","",'DP_Instruction Factures SI'!J253)</f>
        <v/>
      </c>
      <c r="L253" s="214" t="str">
        <f>IF('DP_Instruction Factures SI'!K253="","",'DP_Instruction Factures SI'!K253)</f>
        <v/>
      </c>
      <c r="M253" s="215" t="str">
        <f>IF('DP_Instruction Factures SI'!L253="","",'DP_Instruction Factures SI'!L253)</f>
        <v/>
      </c>
      <c r="N253" s="213" t="str">
        <f>IF('DP_Instruction Factures SI'!M253="","",'DP_Instruction Factures SI'!M253)</f>
        <v/>
      </c>
      <c r="O253" s="213" t="str">
        <f>IF('DP_Instruction Factures SI'!N253="","",'DP_Instruction Factures SI'!N253)</f>
        <v/>
      </c>
      <c r="P253" s="213"/>
      <c r="Q253" s="215">
        <f t="shared" si="10"/>
        <v>0</v>
      </c>
      <c r="R253" s="58">
        <f t="shared" si="11"/>
        <v>0</v>
      </c>
      <c r="S253" s="58">
        <f t="shared" si="12"/>
        <v>0</v>
      </c>
    </row>
    <row r="254" spans="1:19" ht="20.100000000000001" customHeight="1" x14ac:dyDescent="0.25">
      <c r="A254" s="70">
        <v>248</v>
      </c>
      <c r="B254" s="210" t="str">
        <f>IF('DP_Instruction Factures SI'!B254="","",'DP_Instruction Factures SI'!B254)</f>
        <v/>
      </c>
      <c r="C254" s="210" t="str">
        <f>IF('DP_Instruction Factures SI'!C254="","",'DP_Instruction Factures SI'!C254)</f>
        <v/>
      </c>
      <c r="D254" s="210" t="str">
        <f>IF('DP_Instruction Factures SI'!D254="","",'DP_Instruction Factures SI'!D254)</f>
        <v/>
      </c>
      <c r="E254" s="210" t="str">
        <f>IF('DP_Instruction Factures SI'!E254="","",'DP_Instruction Factures SI'!E254)</f>
        <v/>
      </c>
      <c r="F254" s="211" t="str">
        <f>IF('DP_Instruction Factures SI'!F254="","",'DP_Instruction Factures SI'!F254)</f>
        <v/>
      </c>
      <c r="G254" s="211" t="str">
        <f>IF('DP_Instruction Factures SI'!G254="","",'DP_Instruction Factures SI'!G254)</f>
        <v/>
      </c>
      <c r="H254" s="212" t="str">
        <f>IF('DP_Instruction Factures SI'!H254="","",'DP_Instruction Factures SI'!H254)</f>
        <v/>
      </c>
      <c r="I254" s="213"/>
      <c r="J254" s="213"/>
      <c r="K254" s="214" t="str">
        <f>IF('DP_Instruction Factures SI'!J254="","",'DP_Instruction Factures SI'!J254)</f>
        <v/>
      </c>
      <c r="L254" s="214" t="str">
        <f>IF('DP_Instruction Factures SI'!K254="","",'DP_Instruction Factures SI'!K254)</f>
        <v/>
      </c>
      <c r="M254" s="215" t="str">
        <f>IF('DP_Instruction Factures SI'!L254="","",'DP_Instruction Factures SI'!L254)</f>
        <v/>
      </c>
      <c r="N254" s="213" t="str">
        <f>IF('DP_Instruction Factures SI'!M254="","",'DP_Instruction Factures SI'!M254)</f>
        <v/>
      </c>
      <c r="O254" s="213" t="str">
        <f>IF('DP_Instruction Factures SI'!N254="","",'DP_Instruction Factures SI'!N254)</f>
        <v/>
      </c>
      <c r="P254" s="213"/>
      <c r="Q254" s="215">
        <f t="shared" si="10"/>
        <v>0</v>
      </c>
      <c r="R254" s="58">
        <f t="shared" si="11"/>
        <v>0</v>
      </c>
      <c r="S254" s="58">
        <f t="shared" si="12"/>
        <v>0</v>
      </c>
    </row>
    <row r="255" spans="1:19" ht="20.100000000000001" customHeight="1" x14ac:dyDescent="0.25">
      <c r="A255" s="70">
        <v>249</v>
      </c>
      <c r="B255" s="210" t="str">
        <f>IF('DP_Instruction Factures SI'!B255="","",'DP_Instruction Factures SI'!B255)</f>
        <v/>
      </c>
      <c r="C255" s="210" t="str">
        <f>IF('DP_Instruction Factures SI'!C255="","",'DP_Instruction Factures SI'!C255)</f>
        <v/>
      </c>
      <c r="D255" s="210" t="str">
        <f>IF('DP_Instruction Factures SI'!D255="","",'DP_Instruction Factures SI'!D255)</f>
        <v/>
      </c>
      <c r="E255" s="210" t="str">
        <f>IF('DP_Instruction Factures SI'!E255="","",'DP_Instruction Factures SI'!E255)</f>
        <v/>
      </c>
      <c r="F255" s="211" t="str">
        <f>IF('DP_Instruction Factures SI'!F255="","",'DP_Instruction Factures SI'!F255)</f>
        <v/>
      </c>
      <c r="G255" s="211" t="str">
        <f>IF('DP_Instruction Factures SI'!G255="","",'DP_Instruction Factures SI'!G255)</f>
        <v/>
      </c>
      <c r="H255" s="212" t="str">
        <f>IF('DP_Instruction Factures SI'!H255="","",'DP_Instruction Factures SI'!H255)</f>
        <v/>
      </c>
      <c r="I255" s="213"/>
      <c r="J255" s="213"/>
      <c r="K255" s="214" t="str">
        <f>IF('DP_Instruction Factures SI'!J255="","",'DP_Instruction Factures SI'!J255)</f>
        <v/>
      </c>
      <c r="L255" s="214" t="str">
        <f>IF('DP_Instruction Factures SI'!K255="","",'DP_Instruction Factures SI'!K255)</f>
        <v/>
      </c>
      <c r="M255" s="215" t="str">
        <f>IF('DP_Instruction Factures SI'!L255="","",'DP_Instruction Factures SI'!L255)</f>
        <v/>
      </c>
      <c r="N255" s="213" t="str">
        <f>IF('DP_Instruction Factures SI'!M255="","",'DP_Instruction Factures SI'!M255)</f>
        <v/>
      </c>
      <c r="O255" s="213" t="str">
        <f>IF('DP_Instruction Factures SI'!N255="","",'DP_Instruction Factures SI'!N255)</f>
        <v/>
      </c>
      <c r="P255" s="213"/>
      <c r="Q255" s="215">
        <f t="shared" si="10"/>
        <v>0</v>
      </c>
      <c r="R255" s="58">
        <f t="shared" si="11"/>
        <v>0</v>
      </c>
      <c r="S255" s="58">
        <f t="shared" si="12"/>
        <v>0</v>
      </c>
    </row>
    <row r="256" spans="1:19" ht="20.100000000000001" customHeight="1" x14ac:dyDescent="0.25">
      <c r="A256" s="70">
        <v>250</v>
      </c>
      <c r="B256" s="210" t="str">
        <f>IF('DP_Instruction Factures SI'!B256="","",'DP_Instruction Factures SI'!B256)</f>
        <v/>
      </c>
      <c r="C256" s="210" t="str">
        <f>IF('DP_Instruction Factures SI'!C256="","",'DP_Instruction Factures SI'!C256)</f>
        <v/>
      </c>
      <c r="D256" s="210" t="str">
        <f>IF('DP_Instruction Factures SI'!D256="","",'DP_Instruction Factures SI'!D256)</f>
        <v/>
      </c>
      <c r="E256" s="210" t="str">
        <f>IF('DP_Instruction Factures SI'!E256="","",'DP_Instruction Factures SI'!E256)</f>
        <v/>
      </c>
      <c r="F256" s="211" t="str">
        <f>IF('DP_Instruction Factures SI'!F256="","",'DP_Instruction Factures SI'!F256)</f>
        <v/>
      </c>
      <c r="G256" s="211" t="str">
        <f>IF('DP_Instruction Factures SI'!G256="","",'DP_Instruction Factures SI'!G256)</f>
        <v/>
      </c>
      <c r="H256" s="212" t="str">
        <f>IF('DP_Instruction Factures SI'!H256="","",'DP_Instruction Factures SI'!H256)</f>
        <v/>
      </c>
      <c r="I256" s="213"/>
      <c r="J256" s="213"/>
      <c r="K256" s="214" t="str">
        <f>IF('DP_Instruction Factures SI'!J256="","",'DP_Instruction Factures SI'!J256)</f>
        <v/>
      </c>
      <c r="L256" s="214" t="str">
        <f>IF('DP_Instruction Factures SI'!K256="","",'DP_Instruction Factures SI'!K256)</f>
        <v/>
      </c>
      <c r="M256" s="215" t="str">
        <f>IF('DP_Instruction Factures SI'!L256="","",'DP_Instruction Factures SI'!L256)</f>
        <v/>
      </c>
      <c r="N256" s="213" t="str">
        <f>IF('DP_Instruction Factures SI'!M256="","",'DP_Instruction Factures SI'!M256)</f>
        <v/>
      </c>
      <c r="O256" s="213" t="str">
        <f>IF('DP_Instruction Factures SI'!N256="","",'DP_Instruction Factures SI'!N256)</f>
        <v/>
      </c>
      <c r="P256" s="213"/>
      <c r="Q256" s="215">
        <f t="shared" si="10"/>
        <v>0</v>
      </c>
      <c r="R256" s="58">
        <f t="shared" si="11"/>
        <v>0</v>
      </c>
      <c r="S256" s="58">
        <f t="shared" si="12"/>
        <v>0</v>
      </c>
    </row>
    <row r="257" spans="1:19" ht="20.100000000000001" customHeight="1" x14ac:dyDescent="0.25">
      <c r="A257" s="70">
        <v>251</v>
      </c>
      <c r="B257" s="210" t="str">
        <f>IF('DP_Instruction Factures SI'!B257="","",'DP_Instruction Factures SI'!B257)</f>
        <v/>
      </c>
      <c r="C257" s="210" t="str">
        <f>IF('DP_Instruction Factures SI'!C257="","",'DP_Instruction Factures SI'!C257)</f>
        <v/>
      </c>
      <c r="D257" s="210" t="str">
        <f>IF('DP_Instruction Factures SI'!D257="","",'DP_Instruction Factures SI'!D257)</f>
        <v/>
      </c>
      <c r="E257" s="210" t="str">
        <f>IF('DP_Instruction Factures SI'!E257="","",'DP_Instruction Factures SI'!E257)</f>
        <v/>
      </c>
      <c r="F257" s="211" t="str">
        <f>IF('DP_Instruction Factures SI'!F257="","",'DP_Instruction Factures SI'!F257)</f>
        <v/>
      </c>
      <c r="G257" s="211" t="str">
        <f>IF('DP_Instruction Factures SI'!G257="","",'DP_Instruction Factures SI'!G257)</f>
        <v/>
      </c>
      <c r="H257" s="212" t="str">
        <f>IF('DP_Instruction Factures SI'!H257="","",'DP_Instruction Factures SI'!H257)</f>
        <v/>
      </c>
      <c r="I257" s="213"/>
      <c r="J257" s="213"/>
      <c r="K257" s="214" t="str">
        <f>IF('DP_Instruction Factures SI'!J257="","",'DP_Instruction Factures SI'!J257)</f>
        <v/>
      </c>
      <c r="L257" s="214" t="str">
        <f>IF('DP_Instruction Factures SI'!K257="","",'DP_Instruction Factures SI'!K257)</f>
        <v/>
      </c>
      <c r="M257" s="215" t="str">
        <f>IF('DP_Instruction Factures SI'!L257="","",'DP_Instruction Factures SI'!L257)</f>
        <v/>
      </c>
      <c r="N257" s="213" t="str">
        <f>IF('DP_Instruction Factures SI'!M257="","",'DP_Instruction Factures SI'!M257)</f>
        <v/>
      </c>
      <c r="O257" s="213" t="str">
        <f>IF('DP_Instruction Factures SI'!N257="","",'DP_Instruction Factures SI'!N257)</f>
        <v/>
      </c>
      <c r="P257" s="213"/>
      <c r="Q257" s="215">
        <f t="shared" si="10"/>
        <v>0</v>
      </c>
      <c r="R257" s="58">
        <f t="shared" si="11"/>
        <v>0</v>
      </c>
      <c r="S257" s="58">
        <f t="shared" si="12"/>
        <v>0</v>
      </c>
    </row>
    <row r="258" spans="1:19" ht="20.100000000000001" customHeight="1" x14ac:dyDescent="0.25">
      <c r="A258" s="70">
        <v>252</v>
      </c>
      <c r="B258" s="210" t="str">
        <f>IF('DP_Instruction Factures SI'!B258="","",'DP_Instruction Factures SI'!B258)</f>
        <v/>
      </c>
      <c r="C258" s="210" t="str">
        <f>IF('DP_Instruction Factures SI'!C258="","",'DP_Instruction Factures SI'!C258)</f>
        <v/>
      </c>
      <c r="D258" s="210" t="str">
        <f>IF('DP_Instruction Factures SI'!D258="","",'DP_Instruction Factures SI'!D258)</f>
        <v/>
      </c>
      <c r="E258" s="210" t="str">
        <f>IF('DP_Instruction Factures SI'!E258="","",'DP_Instruction Factures SI'!E258)</f>
        <v/>
      </c>
      <c r="F258" s="211" t="str">
        <f>IF('DP_Instruction Factures SI'!F258="","",'DP_Instruction Factures SI'!F258)</f>
        <v/>
      </c>
      <c r="G258" s="211" t="str">
        <f>IF('DP_Instruction Factures SI'!G258="","",'DP_Instruction Factures SI'!G258)</f>
        <v/>
      </c>
      <c r="H258" s="212" t="str">
        <f>IF('DP_Instruction Factures SI'!H258="","",'DP_Instruction Factures SI'!H258)</f>
        <v/>
      </c>
      <c r="I258" s="213"/>
      <c r="J258" s="213"/>
      <c r="K258" s="214" t="str">
        <f>IF('DP_Instruction Factures SI'!J258="","",'DP_Instruction Factures SI'!J258)</f>
        <v/>
      </c>
      <c r="L258" s="214" t="str">
        <f>IF('DP_Instruction Factures SI'!K258="","",'DP_Instruction Factures SI'!K258)</f>
        <v/>
      </c>
      <c r="M258" s="215" t="str">
        <f>IF('DP_Instruction Factures SI'!L258="","",'DP_Instruction Factures SI'!L258)</f>
        <v/>
      </c>
      <c r="N258" s="213" t="str">
        <f>IF('DP_Instruction Factures SI'!M258="","",'DP_Instruction Factures SI'!M258)</f>
        <v/>
      </c>
      <c r="O258" s="213" t="str">
        <f>IF('DP_Instruction Factures SI'!N258="","",'DP_Instruction Factures SI'!N258)</f>
        <v/>
      </c>
      <c r="P258" s="213"/>
      <c r="Q258" s="215">
        <f t="shared" si="10"/>
        <v>0</v>
      </c>
      <c r="R258" s="58">
        <f t="shared" si="11"/>
        <v>0</v>
      </c>
      <c r="S258" s="58">
        <f t="shared" si="12"/>
        <v>0</v>
      </c>
    </row>
    <row r="259" spans="1:19" ht="20.100000000000001" customHeight="1" x14ac:dyDescent="0.25">
      <c r="A259" s="70">
        <v>253</v>
      </c>
      <c r="B259" s="210" t="str">
        <f>IF('DP_Instruction Factures SI'!B259="","",'DP_Instruction Factures SI'!B259)</f>
        <v/>
      </c>
      <c r="C259" s="210" t="str">
        <f>IF('DP_Instruction Factures SI'!C259="","",'DP_Instruction Factures SI'!C259)</f>
        <v/>
      </c>
      <c r="D259" s="210" t="str">
        <f>IF('DP_Instruction Factures SI'!D259="","",'DP_Instruction Factures SI'!D259)</f>
        <v/>
      </c>
      <c r="E259" s="210" t="str">
        <f>IF('DP_Instruction Factures SI'!E259="","",'DP_Instruction Factures SI'!E259)</f>
        <v/>
      </c>
      <c r="F259" s="211" t="str">
        <f>IF('DP_Instruction Factures SI'!F259="","",'DP_Instruction Factures SI'!F259)</f>
        <v/>
      </c>
      <c r="G259" s="211" t="str">
        <f>IF('DP_Instruction Factures SI'!G259="","",'DP_Instruction Factures SI'!G259)</f>
        <v/>
      </c>
      <c r="H259" s="212" t="str">
        <f>IF('DP_Instruction Factures SI'!H259="","",'DP_Instruction Factures SI'!H259)</f>
        <v/>
      </c>
      <c r="I259" s="213"/>
      <c r="J259" s="213"/>
      <c r="K259" s="214" t="str">
        <f>IF('DP_Instruction Factures SI'!J259="","",'DP_Instruction Factures SI'!J259)</f>
        <v/>
      </c>
      <c r="L259" s="214" t="str">
        <f>IF('DP_Instruction Factures SI'!K259="","",'DP_Instruction Factures SI'!K259)</f>
        <v/>
      </c>
      <c r="M259" s="215" t="str">
        <f>IF('DP_Instruction Factures SI'!L259="","",'DP_Instruction Factures SI'!L259)</f>
        <v/>
      </c>
      <c r="N259" s="213" t="str">
        <f>IF('DP_Instruction Factures SI'!M259="","",'DP_Instruction Factures SI'!M259)</f>
        <v/>
      </c>
      <c r="O259" s="213" t="str">
        <f>IF('DP_Instruction Factures SI'!N259="","",'DP_Instruction Factures SI'!N259)</f>
        <v/>
      </c>
      <c r="P259" s="213"/>
      <c r="Q259" s="215">
        <f t="shared" si="10"/>
        <v>0</v>
      </c>
      <c r="R259" s="58">
        <f t="shared" si="11"/>
        <v>0</v>
      </c>
      <c r="S259" s="58">
        <f t="shared" si="12"/>
        <v>0</v>
      </c>
    </row>
    <row r="260" spans="1:19" ht="20.100000000000001" customHeight="1" x14ac:dyDescent="0.25">
      <c r="A260" s="70">
        <v>254</v>
      </c>
      <c r="B260" s="210" t="str">
        <f>IF('DP_Instruction Factures SI'!B260="","",'DP_Instruction Factures SI'!B260)</f>
        <v/>
      </c>
      <c r="C260" s="210" t="str">
        <f>IF('DP_Instruction Factures SI'!C260="","",'DP_Instruction Factures SI'!C260)</f>
        <v/>
      </c>
      <c r="D260" s="210" t="str">
        <f>IF('DP_Instruction Factures SI'!D260="","",'DP_Instruction Factures SI'!D260)</f>
        <v/>
      </c>
      <c r="E260" s="210" t="str">
        <f>IF('DP_Instruction Factures SI'!E260="","",'DP_Instruction Factures SI'!E260)</f>
        <v/>
      </c>
      <c r="F260" s="211" t="str">
        <f>IF('DP_Instruction Factures SI'!F260="","",'DP_Instruction Factures SI'!F260)</f>
        <v/>
      </c>
      <c r="G260" s="211" t="str">
        <f>IF('DP_Instruction Factures SI'!G260="","",'DP_Instruction Factures SI'!G260)</f>
        <v/>
      </c>
      <c r="H260" s="212" t="str">
        <f>IF('DP_Instruction Factures SI'!H260="","",'DP_Instruction Factures SI'!H260)</f>
        <v/>
      </c>
      <c r="I260" s="213"/>
      <c r="J260" s="213"/>
      <c r="K260" s="214" t="str">
        <f>IF('DP_Instruction Factures SI'!J260="","",'DP_Instruction Factures SI'!J260)</f>
        <v/>
      </c>
      <c r="L260" s="214" t="str">
        <f>IF('DP_Instruction Factures SI'!K260="","",'DP_Instruction Factures SI'!K260)</f>
        <v/>
      </c>
      <c r="M260" s="215" t="str">
        <f>IF('DP_Instruction Factures SI'!L260="","",'DP_Instruction Factures SI'!L260)</f>
        <v/>
      </c>
      <c r="N260" s="213" t="str">
        <f>IF('DP_Instruction Factures SI'!M260="","",'DP_Instruction Factures SI'!M260)</f>
        <v/>
      </c>
      <c r="O260" s="213" t="str">
        <f>IF('DP_Instruction Factures SI'!N260="","",'DP_Instruction Factures SI'!N260)</f>
        <v/>
      </c>
      <c r="P260" s="213"/>
      <c r="Q260" s="215">
        <f t="shared" si="10"/>
        <v>0</v>
      </c>
      <c r="R260" s="58">
        <f t="shared" si="11"/>
        <v>0</v>
      </c>
      <c r="S260" s="58">
        <f t="shared" si="12"/>
        <v>0</v>
      </c>
    </row>
    <row r="261" spans="1:19" ht="20.100000000000001" customHeight="1" x14ac:dyDescent="0.25">
      <c r="A261" s="70">
        <v>255</v>
      </c>
      <c r="B261" s="210" t="str">
        <f>IF('DP_Instruction Factures SI'!B261="","",'DP_Instruction Factures SI'!B261)</f>
        <v/>
      </c>
      <c r="C261" s="210" t="str">
        <f>IF('DP_Instruction Factures SI'!C261="","",'DP_Instruction Factures SI'!C261)</f>
        <v/>
      </c>
      <c r="D261" s="210" t="str">
        <f>IF('DP_Instruction Factures SI'!D261="","",'DP_Instruction Factures SI'!D261)</f>
        <v/>
      </c>
      <c r="E261" s="210" t="str">
        <f>IF('DP_Instruction Factures SI'!E261="","",'DP_Instruction Factures SI'!E261)</f>
        <v/>
      </c>
      <c r="F261" s="211" t="str">
        <f>IF('DP_Instruction Factures SI'!F261="","",'DP_Instruction Factures SI'!F261)</f>
        <v/>
      </c>
      <c r="G261" s="211" t="str">
        <f>IF('DP_Instruction Factures SI'!G261="","",'DP_Instruction Factures SI'!G261)</f>
        <v/>
      </c>
      <c r="H261" s="212" t="str">
        <f>IF('DP_Instruction Factures SI'!H261="","",'DP_Instruction Factures SI'!H261)</f>
        <v/>
      </c>
      <c r="I261" s="213"/>
      <c r="J261" s="213"/>
      <c r="K261" s="214" t="str">
        <f>IF('DP_Instruction Factures SI'!J261="","",'DP_Instruction Factures SI'!J261)</f>
        <v/>
      </c>
      <c r="L261" s="214" t="str">
        <f>IF('DP_Instruction Factures SI'!K261="","",'DP_Instruction Factures SI'!K261)</f>
        <v/>
      </c>
      <c r="M261" s="215" t="str">
        <f>IF('DP_Instruction Factures SI'!L261="","",'DP_Instruction Factures SI'!L261)</f>
        <v/>
      </c>
      <c r="N261" s="213" t="str">
        <f>IF('DP_Instruction Factures SI'!M261="","",'DP_Instruction Factures SI'!M261)</f>
        <v/>
      </c>
      <c r="O261" s="213" t="str">
        <f>IF('DP_Instruction Factures SI'!N261="","",'DP_Instruction Factures SI'!N261)</f>
        <v/>
      </c>
      <c r="P261" s="213"/>
      <c r="Q261" s="215">
        <f t="shared" si="10"/>
        <v>0</v>
      </c>
      <c r="R261" s="58">
        <f t="shared" si="11"/>
        <v>0</v>
      </c>
      <c r="S261" s="58">
        <f t="shared" si="12"/>
        <v>0</v>
      </c>
    </row>
    <row r="262" spans="1:19" ht="20.100000000000001" customHeight="1" x14ac:dyDescent="0.25">
      <c r="A262" s="70">
        <v>256</v>
      </c>
      <c r="B262" s="210" t="str">
        <f>IF('DP_Instruction Factures SI'!B262="","",'DP_Instruction Factures SI'!B262)</f>
        <v/>
      </c>
      <c r="C262" s="210" t="str">
        <f>IF('DP_Instruction Factures SI'!C262="","",'DP_Instruction Factures SI'!C262)</f>
        <v/>
      </c>
      <c r="D262" s="210" t="str">
        <f>IF('DP_Instruction Factures SI'!D262="","",'DP_Instruction Factures SI'!D262)</f>
        <v/>
      </c>
      <c r="E262" s="210" t="str">
        <f>IF('DP_Instruction Factures SI'!E262="","",'DP_Instruction Factures SI'!E262)</f>
        <v/>
      </c>
      <c r="F262" s="211" t="str">
        <f>IF('DP_Instruction Factures SI'!F262="","",'DP_Instruction Factures SI'!F262)</f>
        <v/>
      </c>
      <c r="G262" s="211" t="str">
        <f>IF('DP_Instruction Factures SI'!G262="","",'DP_Instruction Factures SI'!G262)</f>
        <v/>
      </c>
      <c r="H262" s="212" t="str">
        <f>IF('DP_Instruction Factures SI'!H262="","",'DP_Instruction Factures SI'!H262)</f>
        <v/>
      </c>
      <c r="I262" s="213"/>
      <c r="J262" s="213"/>
      <c r="K262" s="214" t="str">
        <f>IF('DP_Instruction Factures SI'!J262="","",'DP_Instruction Factures SI'!J262)</f>
        <v/>
      </c>
      <c r="L262" s="214" t="str">
        <f>IF('DP_Instruction Factures SI'!K262="","",'DP_Instruction Factures SI'!K262)</f>
        <v/>
      </c>
      <c r="M262" s="215" t="str">
        <f>IF('DP_Instruction Factures SI'!L262="","",'DP_Instruction Factures SI'!L262)</f>
        <v/>
      </c>
      <c r="N262" s="213" t="str">
        <f>IF('DP_Instruction Factures SI'!M262="","",'DP_Instruction Factures SI'!M262)</f>
        <v/>
      </c>
      <c r="O262" s="213" t="str">
        <f>IF('DP_Instruction Factures SI'!N262="","",'DP_Instruction Factures SI'!N262)</f>
        <v/>
      </c>
      <c r="P262" s="213"/>
      <c r="Q262" s="215">
        <f t="shared" si="10"/>
        <v>0</v>
      </c>
      <c r="R262" s="58">
        <f t="shared" si="11"/>
        <v>0</v>
      </c>
      <c r="S262" s="58">
        <f t="shared" si="12"/>
        <v>0</v>
      </c>
    </row>
    <row r="263" spans="1:19" ht="20.100000000000001" customHeight="1" x14ac:dyDescent="0.25">
      <c r="A263" s="70">
        <v>257</v>
      </c>
      <c r="B263" s="210" t="str">
        <f>IF('DP_Instruction Factures SI'!B263="","",'DP_Instruction Factures SI'!B263)</f>
        <v/>
      </c>
      <c r="C263" s="210" t="str">
        <f>IF('DP_Instruction Factures SI'!C263="","",'DP_Instruction Factures SI'!C263)</f>
        <v/>
      </c>
      <c r="D263" s="210" t="str">
        <f>IF('DP_Instruction Factures SI'!D263="","",'DP_Instruction Factures SI'!D263)</f>
        <v/>
      </c>
      <c r="E263" s="210" t="str">
        <f>IF('DP_Instruction Factures SI'!E263="","",'DP_Instruction Factures SI'!E263)</f>
        <v/>
      </c>
      <c r="F263" s="211" t="str">
        <f>IF('DP_Instruction Factures SI'!F263="","",'DP_Instruction Factures SI'!F263)</f>
        <v/>
      </c>
      <c r="G263" s="211" t="str">
        <f>IF('DP_Instruction Factures SI'!G263="","",'DP_Instruction Factures SI'!G263)</f>
        <v/>
      </c>
      <c r="H263" s="212" t="str">
        <f>IF('DP_Instruction Factures SI'!H263="","",'DP_Instruction Factures SI'!H263)</f>
        <v/>
      </c>
      <c r="I263" s="213"/>
      <c r="J263" s="213"/>
      <c r="K263" s="214" t="str">
        <f>IF('DP_Instruction Factures SI'!J263="","",'DP_Instruction Factures SI'!J263)</f>
        <v/>
      </c>
      <c r="L263" s="214" t="str">
        <f>IF('DP_Instruction Factures SI'!K263="","",'DP_Instruction Factures SI'!K263)</f>
        <v/>
      </c>
      <c r="M263" s="215" t="str">
        <f>IF('DP_Instruction Factures SI'!L263="","",'DP_Instruction Factures SI'!L263)</f>
        <v/>
      </c>
      <c r="N263" s="213" t="str">
        <f>IF('DP_Instruction Factures SI'!M263="","",'DP_Instruction Factures SI'!M263)</f>
        <v/>
      </c>
      <c r="O263" s="213" t="str">
        <f>IF('DP_Instruction Factures SI'!N263="","",'DP_Instruction Factures SI'!N263)</f>
        <v/>
      </c>
      <c r="P263" s="213"/>
      <c r="Q263" s="215">
        <f t="shared" si="10"/>
        <v>0</v>
      </c>
      <c r="R263" s="58">
        <f t="shared" si="11"/>
        <v>0</v>
      </c>
      <c r="S263" s="58">
        <f t="shared" si="12"/>
        <v>0</v>
      </c>
    </row>
    <row r="264" spans="1:19" ht="20.100000000000001" customHeight="1" x14ac:dyDescent="0.25">
      <c r="A264" s="70">
        <v>258</v>
      </c>
      <c r="B264" s="210" t="str">
        <f>IF('DP_Instruction Factures SI'!B264="","",'DP_Instruction Factures SI'!B264)</f>
        <v/>
      </c>
      <c r="C264" s="210" t="str">
        <f>IF('DP_Instruction Factures SI'!C264="","",'DP_Instruction Factures SI'!C264)</f>
        <v/>
      </c>
      <c r="D264" s="210" t="str">
        <f>IF('DP_Instruction Factures SI'!D264="","",'DP_Instruction Factures SI'!D264)</f>
        <v/>
      </c>
      <c r="E264" s="210" t="str">
        <f>IF('DP_Instruction Factures SI'!E264="","",'DP_Instruction Factures SI'!E264)</f>
        <v/>
      </c>
      <c r="F264" s="211" t="str">
        <f>IF('DP_Instruction Factures SI'!F264="","",'DP_Instruction Factures SI'!F264)</f>
        <v/>
      </c>
      <c r="G264" s="211" t="str">
        <f>IF('DP_Instruction Factures SI'!G264="","",'DP_Instruction Factures SI'!G264)</f>
        <v/>
      </c>
      <c r="H264" s="212" t="str">
        <f>IF('DP_Instruction Factures SI'!H264="","",'DP_Instruction Factures SI'!H264)</f>
        <v/>
      </c>
      <c r="I264" s="213"/>
      <c r="J264" s="213"/>
      <c r="K264" s="214" t="str">
        <f>IF('DP_Instruction Factures SI'!J264="","",'DP_Instruction Factures SI'!J264)</f>
        <v/>
      </c>
      <c r="L264" s="214" t="str">
        <f>IF('DP_Instruction Factures SI'!K264="","",'DP_Instruction Factures SI'!K264)</f>
        <v/>
      </c>
      <c r="M264" s="215" t="str">
        <f>IF('DP_Instruction Factures SI'!L264="","",'DP_Instruction Factures SI'!L264)</f>
        <v/>
      </c>
      <c r="N264" s="213" t="str">
        <f>IF('DP_Instruction Factures SI'!M264="","",'DP_Instruction Factures SI'!M264)</f>
        <v/>
      </c>
      <c r="O264" s="213" t="str">
        <f>IF('DP_Instruction Factures SI'!N264="","",'DP_Instruction Factures SI'!N264)</f>
        <v/>
      </c>
      <c r="P264" s="213"/>
      <c r="Q264" s="215">
        <f t="shared" ref="Q264:Q327" si="13">IF(E264="Achat de véhicule",MIN(M264,40000),0)</f>
        <v>0</v>
      </c>
      <c r="R264" s="58">
        <f t="shared" ref="R264:R327" si="14">IF(AND(B264&lt;&gt;"",P264&lt;&gt;"Oui"),1,0)</f>
        <v>0</v>
      </c>
      <c r="S264" s="58">
        <f t="shared" ref="S264:S327" si="15">IF(AND(I264="Oui",J264=""),1,0)</f>
        <v>0</v>
      </c>
    </row>
    <row r="265" spans="1:19" ht="20.100000000000001" customHeight="1" x14ac:dyDescent="0.25">
      <c r="A265" s="70">
        <v>259</v>
      </c>
      <c r="B265" s="210" t="str">
        <f>IF('DP_Instruction Factures SI'!B265="","",'DP_Instruction Factures SI'!B265)</f>
        <v/>
      </c>
      <c r="C265" s="210" t="str">
        <f>IF('DP_Instruction Factures SI'!C265="","",'DP_Instruction Factures SI'!C265)</f>
        <v/>
      </c>
      <c r="D265" s="210" t="str">
        <f>IF('DP_Instruction Factures SI'!D265="","",'DP_Instruction Factures SI'!D265)</f>
        <v/>
      </c>
      <c r="E265" s="210" t="str">
        <f>IF('DP_Instruction Factures SI'!E265="","",'DP_Instruction Factures SI'!E265)</f>
        <v/>
      </c>
      <c r="F265" s="211" t="str">
        <f>IF('DP_Instruction Factures SI'!F265="","",'DP_Instruction Factures SI'!F265)</f>
        <v/>
      </c>
      <c r="G265" s="211" t="str">
        <f>IF('DP_Instruction Factures SI'!G265="","",'DP_Instruction Factures SI'!G265)</f>
        <v/>
      </c>
      <c r="H265" s="212" t="str">
        <f>IF('DP_Instruction Factures SI'!H265="","",'DP_Instruction Factures SI'!H265)</f>
        <v/>
      </c>
      <c r="I265" s="213"/>
      <c r="J265" s="213"/>
      <c r="K265" s="214" t="str">
        <f>IF('DP_Instruction Factures SI'!J265="","",'DP_Instruction Factures SI'!J265)</f>
        <v/>
      </c>
      <c r="L265" s="214" t="str">
        <f>IF('DP_Instruction Factures SI'!K265="","",'DP_Instruction Factures SI'!K265)</f>
        <v/>
      </c>
      <c r="M265" s="215" t="str">
        <f>IF('DP_Instruction Factures SI'!L265="","",'DP_Instruction Factures SI'!L265)</f>
        <v/>
      </c>
      <c r="N265" s="213" t="str">
        <f>IF('DP_Instruction Factures SI'!M265="","",'DP_Instruction Factures SI'!M265)</f>
        <v/>
      </c>
      <c r="O265" s="213" t="str">
        <f>IF('DP_Instruction Factures SI'!N265="","",'DP_Instruction Factures SI'!N265)</f>
        <v/>
      </c>
      <c r="P265" s="213"/>
      <c r="Q265" s="215">
        <f t="shared" si="13"/>
        <v>0</v>
      </c>
      <c r="R265" s="58">
        <f t="shared" si="14"/>
        <v>0</v>
      </c>
      <c r="S265" s="58">
        <f t="shared" si="15"/>
        <v>0</v>
      </c>
    </row>
    <row r="266" spans="1:19" ht="20.100000000000001" customHeight="1" x14ac:dyDescent="0.25">
      <c r="A266" s="70">
        <v>260</v>
      </c>
      <c r="B266" s="210" t="str">
        <f>IF('DP_Instruction Factures SI'!B266="","",'DP_Instruction Factures SI'!B266)</f>
        <v/>
      </c>
      <c r="C266" s="210" t="str">
        <f>IF('DP_Instruction Factures SI'!C266="","",'DP_Instruction Factures SI'!C266)</f>
        <v/>
      </c>
      <c r="D266" s="210" t="str">
        <f>IF('DP_Instruction Factures SI'!D266="","",'DP_Instruction Factures SI'!D266)</f>
        <v/>
      </c>
      <c r="E266" s="210" t="str">
        <f>IF('DP_Instruction Factures SI'!E266="","",'DP_Instruction Factures SI'!E266)</f>
        <v/>
      </c>
      <c r="F266" s="211" t="str">
        <f>IF('DP_Instruction Factures SI'!F266="","",'DP_Instruction Factures SI'!F266)</f>
        <v/>
      </c>
      <c r="G266" s="211" t="str">
        <f>IF('DP_Instruction Factures SI'!G266="","",'DP_Instruction Factures SI'!G266)</f>
        <v/>
      </c>
      <c r="H266" s="212" t="str">
        <f>IF('DP_Instruction Factures SI'!H266="","",'DP_Instruction Factures SI'!H266)</f>
        <v/>
      </c>
      <c r="I266" s="213"/>
      <c r="J266" s="213"/>
      <c r="K266" s="214" t="str">
        <f>IF('DP_Instruction Factures SI'!J266="","",'DP_Instruction Factures SI'!J266)</f>
        <v/>
      </c>
      <c r="L266" s="214" t="str">
        <f>IF('DP_Instruction Factures SI'!K266="","",'DP_Instruction Factures SI'!K266)</f>
        <v/>
      </c>
      <c r="M266" s="215" t="str">
        <f>IF('DP_Instruction Factures SI'!L266="","",'DP_Instruction Factures SI'!L266)</f>
        <v/>
      </c>
      <c r="N266" s="213" t="str">
        <f>IF('DP_Instruction Factures SI'!M266="","",'DP_Instruction Factures SI'!M266)</f>
        <v/>
      </c>
      <c r="O266" s="213" t="str">
        <f>IF('DP_Instruction Factures SI'!N266="","",'DP_Instruction Factures SI'!N266)</f>
        <v/>
      </c>
      <c r="P266" s="213"/>
      <c r="Q266" s="215">
        <f t="shared" si="13"/>
        <v>0</v>
      </c>
      <c r="R266" s="58">
        <f t="shared" si="14"/>
        <v>0</v>
      </c>
      <c r="S266" s="58">
        <f t="shared" si="15"/>
        <v>0</v>
      </c>
    </row>
    <row r="267" spans="1:19" ht="20.100000000000001" customHeight="1" x14ac:dyDescent="0.25">
      <c r="A267" s="70">
        <v>261</v>
      </c>
      <c r="B267" s="210" t="str">
        <f>IF('DP_Instruction Factures SI'!B267="","",'DP_Instruction Factures SI'!B267)</f>
        <v/>
      </c>
      <c r="C267" s="210" t="str">
        <f>IF('DP_Instruction Factures SI'!C267="","",'DP_Instruction Factures SI'!C267)</f>
        <v/>
      </c>
      <c r="D267" s="210" t="str">
        <f>IF('DP_Instruction Factures SI'!D267="","",'DP_Instruction Factures SI'!D267)</f>
        <v/>
      </c>
      <c r="E267" s="210" t="str">
        <f>IF('DP_Instruction Factures SI'!E267="","",'DP_Instruction Factures SI'!E267)</f>
        <v/>
      </c>
      <c r="F267" s="211" t="str">
        <f>IF('DP_Instruction Factures SI'!F267="","",'DP_Instruction Factures SI'!F267)</f>
        <v/>
      </c>
      <c r="G267" s="211" t="str">
        <f>IF('DP_Instruction Factures SI'!G267="","",'DP_Instruction Factures SI'!G267)</f>
        <v/>
      </c>
      <c r="H267" s="212" t="str">
        <f>IF('DP_Instruction Factures SI'!H267="","",'DP_Instruction Factures SI'!H267)</f>
        <v/>
      </c>
      <c r="I267" s="213"/>
      <c r="J267" s="213"/>
      <c r="K267" s="214" t="str">
        <f>IF('DP_Instruction Factures SI'!J267="","",'DP_Instruction Factures SI'!J267)</f>
        <v/>
      </c>
      <c r="L267" s="214" t="str">
        <f>IF('DP_Instruction Factures SI'!K267="","",'DP_Instruction Factures SI'!K267)</f>
        <v/>
      </c>
      <c r="M267" s="215" t="str">
        <f>IF('DP_Instruction Factures SI'!L267="","",'DP_Instruction Factures SI'!L267)</f>
        <v/>
      </c>
      <c r="N267" s="213" t="str">
        <f>IF('DP_Instruction Factures SI'!M267="","",'DP_Instruction Factures SI'!M267)</f>
        <v/>
      </c>
      <c r="O267" s="213" t="str">
        <f>IF('DP_Instruction Factures SI'!N267="","",'DP_Instruction Factures SI'!N267)</f>
        <v/>
      </c>
      <c r="P267" s="213"/>
      <c r="Q267" s="215">
        <f t="shared" si="13"/>
        <v>0</v>
      </c>
      <c r="R267" s="58">
        <f t="shared" si="14"/>
        <v>0</v>
      </c>
      <c r="S267" s="58">
        <f t="shared" si="15"/>
        <v>0</v>
      </c>
    </row>
    <row r="268" spans="1:19" ht="20.100000000000001" customHeight="1" x14ac:dyDescent="0.25">
      <c r="A268" s="70">
        <v>262</v>
      </c>
      <c r="B268" s="210" t="str">
        <f>IF('DP_Instruction Factures SI'!B268="","",'DP_Instruction Factures SI'!B268)</f>
        <v/>
      </c>
      <c r="C268" s="210" t="str">
        <f>IF('DP_Instruction Factures SI'!C268="","",'DP_Instruction Factures SI'!C268)</f>
        <v/>
      </c>
      <c r="D268" s="210" t="str">
        <f>IF('DP_Instruction Factures SI'!D268="","",'DP_Instruction Factures SI'!D268)</f>
        <v/>
      </c>
      <c r="E268" s="210" t="str">
        <f>IF('DP_Instruction Factures SI'!E268="","",'DP_Instruction Factures SI'!E268)</f>
        <v/>
      </c>
      <c r="F268" s="211" t="str">
        <f>IF('DP_Instruction Factures SI'!F268="","",'DP_Instruction Factures SI'!F268)</f>
        <v/>
      </c>
      <c r="G268" s="211" t="str">
        <f>IF('DP_Instruction Factures SI'!G268="","",'DP_Instruction Factures SI'!G268)</f>
        <v/>
      </c>
      <c r="H268" s="212" t="str">
        <f>IF('DP_Instruction Factures SI'!H268="","",'DP_Instruction Factures SI'!H268)</f>
        <v/>
      </c>
      <c r="I268" s="213"/>
      <c r="J268" s="213"/>
      <c r="K268" s="214" t="str">
        <f>IF('DP_Instruction Factures SI'!J268="","",'DP_Instruction Factures SI'!J268)</f>
        <v/>
      </c>
      <c r="L268" s="214" t="str">
        <f>IF('DP_Instruction Factures SI'!K268="","",'DP_Instruction Factures SI'!K268)</f>
        <v/>
      </c>
      <c r="M268" s="215" t="str">
        <f>IF('DP_Instruction Factures SI'!L268="","",'DP_Instruction Factures SI'!L268)</f>
        <v/>
      </c>
      <c r="N268" s="213" t="str">
        <f>IF('DP_Instruction Factures SI'!M268="","",'DP_Instruction Factures SI'!M268)</f>
        <v/>
      </c>
      <c r="O268" s="213" t="str">
        <f>IF('DP_Instruction Factures SI'!N268="","",'DP_Instruction Factures SI'!N268)</f>
        <v/>
      </c>
      <c r="P268" s="213"/>
      <c r="Q268" s="215">
        <f t="shared" si="13"/>
        <v>0</v>
      </c>
      <c r="R268" s="58">
        <f t="shared" si="14"/>
        <v>0</v>
      </c>
      <c r="S268" s="58">
        <f t="shared" si="15"/>
        <v>0</v>
      </c>
    </row>
    <row r="269" spans="1:19" ht="20.100000000000001" customHeight="1" x14ac:dyDescent="0.25">
      <c r="A269" s="70">
        <v>263</v>
      </c>
      <c r="B269" s="210" t="str">
        <f>IF('DP_Instruction Factures SI'!B269="","",'DP_Instruction Factures SI'!B269)</f>
        <v/>
      </c>
      <c r="C269" s="210" t="str">
        <f>IF('DP_Instruction Factures SI'!C269="","",'DP_Instruction Factures SI'!C269)</f>
        <v/>
      </c>
      <c r="D269" s="210" t="str">
        <f>IF('DP_Instruction Factures SI'!D269="","",'DP_Instruction Factures SI'!D269)</f>
        <v/>
      </c>
      <c r="E269" s="210" t="str">
        <f>IF('DP_Instruction Factures SI'!E269="","",'DP_Instruction Factures SI'!E269)</f>
        <v/>
      </c>
      <c r="F269" s="211" t="str">
        <f>IF('DP_Instruction Factures SI'!F269="","",'DP_Instruction Factures SI'!F269)</f>
        <v/>
      </c>
      <c r="G269" s="211" t="str">
        <f>IF('DP_Instruction Factures SI'!G269="","",'DP_Instruction Factures SI'!G269)</f>
        <v/>
      </c>
      <c r="H269" s="212" t="str">
        <f>IF('DP_Instruction Factures SI'!H269="","",'DP_Instruction Factures SI'!H269)</f>
        <v/>
      </c>
      <c r="I269" s="213"/>
      <c r="J269" s="213"/>
      <c r="K269" s="214" t="str">
        <f>IF('DP_Instruction Factures SI'!J269="","",'DP_Instruction Factures SI'!J269)</f>
        <v/>
      </c>
      <c r="L269" s="214" t="str">
        <f>IF('DP_Instruction Factures SI'!K269="","",'DP_Instruction Factures SI'!K269)</f>
        <v/>
      </c>
      <c r="M269" s="215" t="str">
        <f>IF('DP_Instruction Factures SI'!L269="","",'DP_Instruction Factures SI'!L269)</f>
        <v/>
      </c>
      <c r="N269" s="213" t="str">
        <f>IF('DP_Instruction Factures SI'!M269="","",'DP_Instruction Factures SI'!M269)</f>
        <v/>
      </c>
      <c r="O269" s="213" t="str">
        <f>IF('DP_Instruction Factures SI'!N269="","",'DP_Instruction Factures SI'!N269)</f>
        <v/>
      </c>
      <c r="P269" s="213"/>
      <c r="Q269" s="215">
        <f t="shared" si="13"/>
        <v>0</v>
      </c>
      <c r="R269" s="58">
        <f t="shared" si="14"/>
        <v>0</v>
      </c>
      <c r="S269" s="58">
        <f t="shared" si="15"/>
        <v>0</v>
      </c>
    </row>
    <row r="270" spans="1:19" ht="20.100000000000001" customHeight="1" x14ac:dyDescent="0.25">
      <c r="A270" s="70">
        <v>264</v>
      </c>
      <c r="B270" s="210" t="str">
        <f>IF('DP_Instruction Factures SI'!B270="","",'DP_Instruction Factures SI'!B270)</f>
        <v/>
      </c>
      <c r="C270" s="210" t="str">
        <f>IF('DP_Instruction Factures SI'!C270="","",'DP_Instruction Factures SI'!C270)</f>
        <v/>
      </c>
      <c r="D270" s="210" t="str">
        <f>IF('DP_Instruction Factures SI'!D270="","",'DP_Instruction Factures SI'!D270)</f>
        <v/>
      </c>
      <c r="E270" s="210" t="str">
        <f>IF('DP_Instruction Factures SI'!E270="","",'DP_Instruction Factures SI'!E270)</f>
        <v/>
      </c>
      <c r="F270" s="211" t="str">
        <f>IF('DP_Instruction Factures SI'!F270="","",'DP_Instruction Factures SI'!F270)</f>
        <v/>
      </c>
      <c r="G270" s="211" t="str">
        <f>IF('DP_Instruction Factures SI'!G270="","",'DP_Instruction Factures SI'!G270)</f>
        <v/>
      </c>
      <c r="H270" s="212" t="str">
        <f>IF('DP_Instruction Factures SI'!H270="","",'DP_Instruction Factures SI'!H270)</f>
        <v/>
      </c>
      <c r="I270" s="213"/>
      <c r="J270" s="213"/>
      <c r="K270" s="214" t="str">
        <f>IF('DP_Instruction Factures SI'!J270="","",'DP_Instruction Factures SI'!J270)</f>
        <v/>
      </c>
      <c r="L270" s="214" t="str">
        <f>IF('DP_Instruction Factures SI'!K270="","",'DP_Instruction Factures SI'!K270)</f>
        <v/>
      </c>
      <c r="M270" s="215" t="str">
        <f>IF('DP_Instruction Factures SI'!L270="","",'DP_Instruction Factures SI'!L270)</f>
        <v/>
      </c>
      <c r="N270" s="213" t="str">
        <f>IF('DP_Instruction Factures SI'!M270="","",'DP_Instruction Factures SI'!M270)</f>
        <v/>
      </c>
      <c r="O270" s="213" t="str">
        <f>IF('DP_Instruction Factures SI'!N270="","",'DP_Instruction Factures SI'!N270)</f>
        <v/>
      </c>
      <c r="P270" s="213"/>
      <c r="Q270" s="215">
        <f t="shared" si="13"/>
        <v>0</v>
      </c>
      <c r="R270" s="58">
        <f t="shared" si="14"/>
        <v>0</v>
      </c>
      <c r="S270" s="58">
        <f t="shared" si="15"/>
        <v>0</v>
      </c>
    </row>
    <row r="271" spans="1:19" ht="20.100000000000001" customHeight="1" x14ac:dyDescent="0.25">
      <c r="A271" s="70">
        <v>265</v>
      </c>
      <c r="B271" s="210" t="str">
        <f>IF('DP_Instruction Factures SI'!B271="","",'DP_Instruction Factures SI'!B271)</f>
        <v/>
      </c>
      <c r="C271" s="210" t="str">
        <f>IF('DP_Instruction Factures SI'!C271="","",'DP_Instruction Factures SI'!C271)</f>
        <v/>
      </c>
      <c r="D271" s="210" t="str">
        <f>IF('DP_Instruction Factures SI'!D271="","",'DP_Instruction Factures SI'!D271)</f>
        <v/>
      </c>
      <c r="E271" s="210" t="str">
        <f>IF('DP_Instruction Factures SI'!E271="","",'DP_Instruction Factures SI'!E271)</f>
        <v/>
      </c>
      <c r="F271" s="211" t="str">
        <f>IF('DP_Instruction Factures SI'!F271="","",'DP_Instruction Factures SI'!F271)</f>
        <v/>
      </c>
      <c r="G271" s="211" t="str">
        <f>IF('DP_Instruction Factures SI'!G271="","",'DP_Instruction Factures SI'!G271)</f>
        <v/>
      </c>
      <c r="H271" s="212" t="str">
        <f>IF('DP_Instruction Factures SI'!H271="","",'DP_Instruction Factures SI'!H271)</f>
        <v/>
      </c>
      <c r="I271" s="213"/>
      <c r="J271" s="213"/>
      <c r="K271" s="214" t="str">
        <f>IF('DP_Instruction Factures SI'!J271="","",'DP_Instruction Factures SI'!J271)</f>
        <v/>
      </c>
      <c r="L271" s="214" t="str">
        <f>IF('DP_Instruction Factures SI'!K271="","",'DP_Instruction Factures SI'!K271)</f>
        <v/>
      </c>
      <c r="M271" s="215" t="str">
        <f>IF('DP_Instruction Factures SI'!L271="","",'DP_Instruction Factures SI'!L271)</f>
        <v/>
      </c>
      <c r="N271" s="213" t="str">
        <f>IF('DP_Instruction Factures SI'!M271="","",'DP_Instruction Factures SI'!M271)</f>
        <v/>
      </c>
      <c r="O271" s="213" t="str">
        <f>IF('DP_Instruction Factures SI'!N271="","",'DP_Instruction Factures SI'!N271)</f>
        <v/>
      </c>
      <c r="P271" s="213"/>
      <c r="Q271" s="215">
        <f t="shared" si="13"/>
        <v>0</v>
      </c>
      <c r="R271" s="58">
        <f t="shared" si="14"/>
        <v>0</v>
      </c>
      <c r="S271" s="58">
        <f t="shared" si="15"/>
        <v>0</v>
      </c>
    </row>
    <row r="272" spans="1:19" ht="20.100000000000001" customHeight="1" x14ac:dyDescent="0.25">
      <c r="A272" s="70">
        <v>266</v>
      </c>
      <c r="B272" s="210" t="str">
        <f>IF('DP_Instruction Factures SI'!B272="","",'DP_Instruction Factures SI'!B272)</f>
        <v/>
      </c>
      <c r="C272" s="210" t="str">
        <f>IF('DP_Instruction Factures SI'!C272="","",'DP_Instruction Factures SI'!C272)</f>
        <v/>
      </c>
      <c r="D272" s="210" t="str">
        <f>IF('DP_Instruction Factures SI'!D272="","",'DP_Instruction Factures SI'!D272)</f>
        <v/>
      </c>
      <c r="E272" s="210" t="str">
        <f>IF('DP_Instruction Factures SI'!E272="","",'DP_Instruction Factures SI'!E272)</f>
        <v/>
      </c>
      <c r="F272" s="211" t="str">
        <f>IF('DP_Instruction Factures SI'!F272="","",'DP_Instruction Factures SI'!F272)</f>
        <v/>
      </c>
      <c r="G272" s="211" t="str">
        <f>IF('DP_Instruction Factures SI'!G272="","",'DP_Instruction Factures SI'!G272)</f>
        <v/>
      </c>
      <c r="H272" s="212" t="str">
        <f>IF('DP_Instruction Factures SI'!H272="","",'DP_Instruction Factures SI'!H272)</f>
        <v/>
      </c>
      <c r="I272" s="213"/>
      <c r="J272" s="213"/>
      <c r="K272" s="214" t="str">
        <f>IF('DP_Instruction Factures SI'!J272="","",'DP_Instruction Factures SI'!J272)</f>
        <v/>
      </c>
      <c r="L272" s="214" t="str">
        <f>IF('DP_Instruction Factures SI'!K272="","",'DP_Instruction Factures SI'!K272)</f>
        <v/>
      </c>
      <c r="M272" s="215" t="str">
        <f>IF('DP_Instruction Factures SI'!L272="","",'DP_Instruction Factures SI'!L272)</f>
        <v/>
      </c>
      <c r="N272" s="213" t="str">
        <f>IF('DP_Instruction Factures SI'!M272="","",'DP_Instruction Factures SI'!M272)</f>
        <v/>
      </c>
      <c r="O272" s="213" t="str">
        <f>IF('DP_Instruction Factures SI'!N272="","",'DP_Instruction Factures SI'!N272)</f>
        <v/>
      </c>
      <c r="P272" s="213"/>
      <c r="Q272" s="215">
        <f t="shared" si="13"/>
        <v>0</v>
      </c>
      <c r="R272" s="58">
        <f t="shared" si="14"/>
        <v>0</v>
      </c>
      <c r="S272" s="58">
        <f t="shared" si="15"/>
        <v>0</v>
      </c>
    </row>
    <row r="273" spans="1:19" ht="20.100000000000001" customHeight="1" x14ac:dyDescent="0.25">
      <c r="A273" s="70">
        <v>267</v>
      </c>
      <c r="B273" s="210" t="str">
        <f>IF('DP_Instruction Factures SI'!B273="","",'DP_Instruction Factures SI'!B273)</f>
        <v/>
      </c>
      <c r="C273" s="210" t="str">
        <f>IF('DP_Instruction Factures SI'!C273="","",'DP_Instruction Factures SI'!C273)</f>
        <v/>
      </c>
      <c r="D273" s="210" t="str">
        <f>IF('DP_Instruction Factures SI'!D273="","",'DP_Instruction Factures SI'!D273)</f>
        <v/>
      </c>
      <c r="E273" s="210" t="str">
        <f>IF('DP_Instruction Factures SI'!E273="","",'DP_Instruction Factures SI'!E273)</f>
        <v/>
      </c>
      <c r="F273" s="211" t="str">
        <f>IF('DP_Instruction Factures SI'!F273="","",'DP_Instruction Factures SI'!F273)</f>
        <v/>
      </c>
      <c r="G273" s="211" t="str">
        <f>IF('DP_Instruction Factures SI'!G273="","",'DP_Instruction Factures SI'!G273)</f>
        <v/>
      </c>
      <c r="H273" s="212" t="str">
        <f>IF('DP_Instruction Factures SI'!H273="","",'DP_Instruction Factures SI'!H273)</f>
        <v/>
      </c>
      <c r="I273" s="213"/>
      <c r="J273" s="213"/>
      <c r="K273" s="214" t="str">
        <f>IF('DP_Instruction Factures SI'!J273="","",'DP_Instruction Factures SI'!J273)</f>
        <v/>
      </c>
      <c r="L273" s="214" t="str">
        <f>IF('DP_Instruction Factures SI'!K273="","",'DP_Instruction Factures SI'!K273)</f>
        <v/>
      </c>
      <c r="M273" s="215" t="str">
        <f>IF('DP_Instruction Factures SI'!L273="","",'DP_Instruction Factures SI'!L273)</f>
        <v/>
      </c>
      <c r="N273" s="213" t="str">
        <f>IF('DP_Instruction Factures SI'!M273="","",'DP_Instruction Factures SI'!M273)</f>
        <v/>
      </c>
      <c r="O273" s="213" t="str">
        <f>IF('DP_Instruction Factures SI'!N273="","",'DP_Instruction Factures SI'!N273)</f>
        <v/>
      </c>
      <c r="P273" s="213"/>
      <c r="Q273" s="215">
        <f t="shared" si="13"/>
        <v>0</v>
      </c>
      <c r="R273" s="58">
        <f t="shared" si="14"/>
        <v>0</v>
      </c>
      <c r="S273" s="58">
        <f t="shared" si="15"/>
        <v>0</v>
      </c>
    </row>
    <row r="274" spans="1:19" ht="20.100000000000001" customHeight="1" x14ac:dyDescent="0.25">
      <c r="A274" s="70">
        <v>268</v>
      </c>
      <c r="B274" s="210" t="str">
        <f>IF('DP_Instruction Factures SI'!B274="","",'DP_Instruction Factures SI'!B274)</f>
        <v/>
      </c>
      <c r="C274" s="210" t="str">
        <f>IF('DP_Instruction Factures SI'!C274="","",'DP_Instruction Factures SI'!C274)</f>
        <v/>
      </c>
      <c r="D274" s="210" t="str">
        <f>IF('DP_Instruction Factures SI'!D274="","",'DP_Instruction Factures SI'!D274)</f>
        <v/>
      </c>
      <c r="E274" s="210" t="str">
        <f>IF('DP_Instruction Factures SI'!E274="","",'DP_Instruction Factures SI'!E274)</f>
        <v/>
      </c>
      <c r="F274" s="211" t="str">
        <f>IF('DP_Instruction Factures SI'!F274="","",'DP_Instruction Factures SI'!F274)</f>
        <v/>
      </c>
      <c r="G274" s="211" t="str">
        <f>IF('DP_Instruction Factures SI'!G274="","",'DP_Instruction Factures SI'!G274)</f>
        <v/>
      </c>
      <c r="H274" s="212" t="str">
        <f>IF('DP_Instruction Factures SI'!H274="","",'DP_Instruction Factures SI'!H274)</f>
        <v/>
      </c>
      <c r="I274" s="213"/>
      <c r="J274" s="213"/>
      <c r="K274" s="214" t="str">
        <f>IF('DP_Instruction Factures SI'!J274="","",'DP_Instruction Factures SI'!J274)</f>
        <v/>
      </c>
      <c r="L274" s="214" t="str">
        <f>IF('DP_Instruction Factures SI'!K274="","",'DP_Instruction Factures SI'!K274)</f>
        <v/>
      </c>
      <c r="M274" s="215" t="str">
        <f>IF('DP_Instruction Factures SI'!L274="","",'DP_Instruction Factures SI'!L274)</f>
        <v/>
      </c>
      <c r="N274" s="213" t="str">
        <f>IF('DP_Instruction Factures SI'!M274="","",'DP_Instruction Factures SI'!M274)</f>
        <v/>
      </c>
      <c r="O274" s="213" t="str">
        <f>IF('DP_Instruction Factures SI'!N274="","",'DP_Instruction Factures SI'!N274)</f>
        <v/>
      </c>
      <c r="P274" s="213"/>
      <c r="Q274" s="215">
        <f t="shared" si="13"/>
        <v>0</v>
      </c>
      <c r="R274" s="58">
        <f t="shared" si="14"/>
        <v>0</v>
      </c>
      <c r="S274" s="58">
        <f t="shared" si="15"/>
        <v>0</v>
      </c>
    </row>
    <row r="275" spans="1:19" ht="20.100000000000001" customHeight="1" x14ac:dyDescent="0.25">
      <c r="A275" s="70">
        <v>269</v>
      </c>
      <c r="B275" s="210" t="str">
        <f>IF('DP_Instruction Factures SI'!B275="","",'DP_Instruction Factures SI'!B275)</f>
        <v/>
      </c>
      <c r="C275" s="210" t="str">
        <f>IF('DP_Instruction Factures SI'!C275="","",'DP_Instruction Factures SI'!C275)</f>
        <v/>
      </c>
      <c r="D275" s="210" t="str">
        <f>IF('DP_Instruction Factures SI'!D275="","",'DP_Instruction Factures SI'!D275)</f>
        <v/>
      </c>
      <c r="E275" s="210" t="str">
        <f>IF('DP_Instruction Factures SI'!E275="","",'DP_Instruction Factures SI'!E275)</f>
        <v/>
      </c>
      <c r="F275" s="211" t="str">
        <f>IF('DP_Instruction Factures SI'!F275="","",'DP_Instruction Factures SI'!F275)</f>
        <v/>
      </c>
      <c r="G275" s="211" t="str">
        <f>IF('DP_Instruction Factures SI'!G275="","",'DP_Instruction Factures SI'!G275)</f>
        <v/>
      </c>
      <c r="H275" s="212" t="str">
        <f>IF('DP_Instruction Factures SI'!H275="","",'DP_Instruction Factures SI'!H275)</f>
        <v/>
      </c>
      <c r="I275" s="213"/>
      <c r="J275" s="213"/>
      <c r="K275" s="214" t="str">
        <f>IF('DP_Instruction Factures SI'!J275="","",'DP_Instruction Factures SI'!J275)</f>
        <v/>
      </c>
      <c r="L275" s="214" t="str">
        <f>IF('DP_Instruction Factures SI'!K275="","",'DP_Instruction Factures SI'!K275)</f>
        <v/>
      </c>
      <c r="M275" s="215" t="str">
        <f>IF('DP_Instruction Factures SI'!L275="","",'DP_Instruction Factures SI'!L275)</f>
        <v/>
      </c>
      <c r="N275" s="213" t="str">
        <f>IF('DP_Instruction Factures SI'!M275="","",'DP_Instruction Factures SI'!M275)</f>
        <v/>
      </c>
      <c r="O275" s="213" t="str">
        <f>IF('DP_Instruction Factures SI'!N275="","",'DP_Instruction Factures SI'!N275)</f>
        <v/>
      </c>
      <c r="P275" s="213"/>
      <c r="Q275" s="215">
        <f t="shared" si="13"/>
        <v>0</v>
      </c>
      <c r="R275" s="58">
        <f t="shared" si="14"/>
        <v>0</v>
      </c>
      <c r="S275" s="58">
        <f t="shared" si="15"/>
        <v>0</v>
      </c>
    </row>
    <row r="276" spans="1:19" ht="20.100000000000001" customHeight="1" x14ac:dyDescent="0.25">
      <c r="A276" s="70">
        <v>270</v>
      </c>
      <c r="B276" s="210" t="str">
        <f>IF('DP_Instruction Factures SI'!B276="","",'DP_Instruction Factures SI'!B276)</f>
        <v/>
      </c>
      <c r="C276" s="210" t="str">
        <f>IF('DP_Instruction Factures SI'!C276="","",'DP_Instruction Factures SI'!C276)</f>
        <v/>
      </c>
      <c r="D276" s="210" t="str">
        <f>IF('DP_Instruction Factures SI'!D276="","",'DP_Instruction Factures SI'!D276)</f>
        <v/>
      </c>
      <c r="E276" s="210" t="str">
        <f>IF('DP_Instruction Factures SI'!E276="","",'DP_Instruction Factures SI'!E276)</f>
        <v/>
      </c>
      <c r="F276" s="211" t="str">
        <f>IF('DP_Instruction Factures SI'!F276="","",'DP_Instruction Factures SI'!F276)</f>
        <v/>
      </c>
      <c r="G276" s="211" t="str">
        <f>IF('DP_Instruction Factures SI'!G276="","",'DP_Instruction Factures SI'!G276)</f>
        <v/>
      </c>
      <c r="H276" s="212" t="str">
        <f>IF('DP_Instruction Factures SI'!H276="","",'DP_Instruction Factures SI'!H276)</f>
        <v/>
      </c>
      <c r="I276" s="213"/>
      <c r="J276" s="213"/>
      <c r="K276" s="214" t="str">
        <f>IF('DP_Instruction Factures SI'!J276="","",'DP_Instruction Factures SI'!J276)</f>
        <v/>
      </c>
      <c r="L276" s="214" t="str">
        <f>IF('DP_Instruction Factures SI'!K276="","",'DP_Instruction Factures SI'!K276)</f>
        <v/>
      </c>
      <c r="M276" s="215" t="str">
        <f>IF('DP_Instruction Factures SI'!L276="","",'DP_Instruction Factures SI'!L276)</f>
        <v/>
      </c>
      <c r="N276" s="213" t="str">
        <f>IF('DP_Instruction Factures SI'!M276="","",'DP_Instruction Factures SI'!M276)</f>
        <v/>
      </c>
      <c r="O276" s="213" t="str">
        <f>IF('DP_Instruction Factures SI'!N276="","",'DP_Instruction Factures SI'!N276)</f>
        <v/>
      </c>
      <c r="P276" s="213"/>
      <c r="Q276" s="215">
        <f t="shared" si="13"/>
        <v>0</v>
      </c>
      <c r="R276" s="58">
        <f t="shared" si="14"/>
        <v>0</v>
      </c>
      <c r="S276" s="58">
        <f t="shared" si="15"/>
        <v>0</v>
      </c>
    </row>
    <row r="277" spans="1:19" ht="20.100000000000001" customHeight="1" x14ac:dyDescent="0.25">
      <c r="A277" s="70">
        <v>271</v>
      </c>
      <c r="B277" s="210" t="str">
        <f>IF('DP_Instruction Factures SI'!B277="","",'DP_Instruction Factures SI'!B277)</f>
        <v/>
      </c>
      <c r="C277" s="210" t="str">
        <f>IF('DP_Instruction Factures SI'!C277="","",'DP_Instruction Factures SI'!C277)</f>
        <v/>
      </c>
      <c r="D277" s="210" t="str">
        <f>IF('DP_Instruction Factures SI'!D277="","",'DP_Instruction Factures SI'!D277)</f>
        <v/>
      </c>
      <c r="E277" s="210" t="str">
        <f>IF('DP_Instruction Factures SI'!E277="","",'DP_Instruction Factures SI'!E277)</f>
        <v/>
      </c>
      <c r="F277" s="211" t="str">
        <f>IF('DP_Instruction Factures SI'!F277="","",'DP_Instruction Factures SI'!F277)</f>
        <v/>
      </c>
      <c r="G277" s="211" t="str">
        <f>IF('DP_Instruction Factures SI'!G277="","",'DP_Instruction Factures SI'!G277)</f>
        <v/>
      </c>
      <c r="H277" s="212" t="str">
        <f>IF('DP_Instruction Factures SI'!H277="","",'DP_Instruction Factures SI'!H277)</f>
        <v/>
      </c>
      <c r="I277" s="213"/>
      <c r="J277" s="213"/>
      <c r="K277" s="214" t="str">
        <f>IF('DP_Instruction Factures SI'!J277="","",'DP_Instruction Factures SI'!J277)</f>
        <v/>
      </c>
      <c r="L277" s="214" t="str">
        <f>IF('DP_Instruction Factures SI'!K277="","",'DP_Instruction Factures SI'!K277)</f>
        <v/>
      </c>
      <c r="M277" s="215" t="str">
        <f>IF('DP_Instruction Factures SI'!L277="","",'DP_Instruction Factures SI'!L277)</f>
        <v/>
      </c>
      <c r="N277" s="213" t="str">
        <f>IF('DP_Instruction Factures SI'!M277="","",'DP_Instruction Factures SI'!M277)</f>
        <v/>
      </c>
      <c r="O277" s="213" t="str">
        <f>IF('DP_Instruction Factures SI'!N277="","",'DP_Instruction Factures SI'!N277)</f>
        <v/>
      </c>
      <c r="P277" s="213"/>
      <c r="Q277" s="215">
        <f t="shared" si="13"/>
        <v>0</v>
      </c>
      <c r="R277" s="58">
        <f t="shared" si="14"/>
        <v>0</v>
      </c>
      <c r="S277" s="58">
        <f t="shared" si="15"/>
        <v>0</v>
      </c>
    </row>
    <row r="278" spans="1:19" ht="20.100000000000001" customHeight="1" x14ac:dyDescent="0.25">
      <c r="A278" s="70">
        <v>272</v>
      </c>
      <c r="B278" s="210" t="str">
        <f>IF('DP_Instruction Factures SI'!B278="","",'DP_Instruction Factures SI'!B278)</f>
        <v/>
      </c>
      <c r="C278" s="210" t="str">
        <f>IF('DP_Instruction Factures SI'!C278="","",'DP_Instruction Factures SI'!C278)</f>
        <v/>
      </c>
      <c r="D278" s="210" t="str">
        <f>IF('DP_Instruction Factures SI'!D278="","",'DP_Instruction Factures SI'!D278)</f>
        <v/>
      </c>
      <c r="E278" s="210" t="str">
        <f>IF('DP_Instruction Factures SI'!E278="","",'DP_Instruction Factures SI'!E278)</f>
        <v/>
      </c>
      <c r="F278" s="211" t="str">
        <f>IF('DP_Instruction Factures SI'!F278="","",'DP_Instruction Factures SI'!F278)</f>
        <v/>
      </c>
      <c r="G278" s="211" t="str">
        <f>IF('DP_Instruction Factures SI'!G278="","",'DP_Instruction Factures SI'!G278)</f>
        <v/>
      </c>
      <c r="H278" s="212" t="str">
        <f>IF('DP_Instruction Factures SI'!H278="","",'DP_Instruction Factures SI'!H278)</f>
        <v/>
      </c>
      <c r="I278" s="213"/>
      <c r="J278" s="213"/>
      <c r="K278" s="214" t="str">
        <f>IF('DP_Instruction Factures SI'!J278="","",'DP_Instruction Factures SI'!J278)</f>
        <v/>
      </c>
      <c r="L278" s="214" t="str">
        <f>IF('DP_Instruction Factures SI'!K278="","",'DP_Instruction Factures SI'!K278)</f>
        <v/>
      </c>
      <c r="M278" s="215" t="str">
        <f>IF('DP_Instruction Factures SI'!L278="","",'DP_Instruction Factures SI'!L278)</f>
        <v/>
      </c>
      <c r="N278" s="213" t="str">
        <f>IF('DP_Instruction Factures SI'!M278="","",'DP_Instruction Factures SI'!M278)</f>
        <v/>
      </c>
      <c r="O278" s="213" t="str">
        <f>IF('DP_Instruction Factures SI'!N278="","",'DP_Instruction Factures SI'!N278)</f>
        <v/>
      </c>
      <c r="P278" s="213"/>
      <c r="Q278" s="215">
        <f t="shared" si="13"/>
        <v>0</v>
      </c>
      <c r="R278" s="58">
        <f t="shared" si="14"/>
        <v>0</v>
      </c>
      <c r="S278" s="58">
        <f t="shared" si="15"/>
        <v>0</v>
      </c>
    </row>
    <row r="279" spans="1:19" ht="20.100000000000001" customHeight="1" x14ac:dyDescent="0.25">
      <c r="A279" s="70">
        <v>273</v>
      </c>
      <c r="B279" s="210" t="str">
        <f>IF('DP_Instruction Factures SI'!B279="","",'DP_Instruction Factures SI'!B279)</f>
        <v/>
      </c>
      <c r="C279" s="210" t="str">
        <f>IF('DP_Instruction Factures SI'!C279="","",'DP_Instruction Factures SI'!C279)</f>
        <v/>
      </c>
      <c r="D279" s="210" t="str">
        <f>IF('DP_Instruction Factures SI'!D279="","",'DP_Instruction Factures SI'!D279)</f>
        <v/>
      </c>
      <c r="E279" s="210" t="str">
        <f>IF('DP_Instruction Factures SI'!E279="","",'DP_Instruction Factures SI'!E279)</f>
        <v/>
      </c>
      <c r="F279" s="211" t="str">
        <f>IF('DP_Instruction Factures SI'!F279="","",'DP_Instruction Factures SI'!F279)</f>
        <v/>
      </c>
      <c r="G279" s="211" t="str">
        <f>IF('DP_Instruction Factures SI'!G279="","",'DP_Instruction Factures SI'!G279)</f>
        <v/>
      </c>
      <c r="H279" s="212" t="str">
        <f>IF('DP_Instruction Factures SI'!H279="","",'DP_Instruction Factures SI'!H279)</f>
        <v/>
      </c>
      <c r="I279" s="213"/>
      <c r="J279" s="213"/>
      <c r="K279" s="214" t="str">
        <f>IF('DP_Instruction Factures SI'!J279="","",'DP_Instruction Factures SI'!J279)</f>
        <v/>
      </c>
      <c r="L279" s="214" t="str">
        <f>IF('DP_Instruction Factures SI'!K279="","",'DP_Instruction Factures SI'!K279)</f>
        <v/>
      </c>
      <c r="M279" s="215" t="str">
        <f>IF('DP_Instruction Factures SI'!L279="","",'DP_Instruction Factures SI'!L279)</f>
        <v/>
      </c>
      <c r="N279" s="213" t="str">
        <f>IF('DP_Instruction Factures SI'!M279="","",'DP_Instruction Factures SI'!M279)</f>
        <v/>
      </c>
      <c r="O279" s="213" t="str">
        <f>IF('DP_Instruction Factures SI'!N279="","",'DP_Instruction Factures SI'!N279)</f>
        <v/>
      </c>
      <c r="P279" s="213"/>
      <c r="Q279" s="215">
        <f t="shared" si="13"/>
        <v>0</v>
      </c>
      <c r="R279" s="58">
        <f t="shared" si="14"/>
        <v>0</v>
      </c>
      <c r="S279" s="58">
        <f t="shared" si="15"/>
        <v>0</v>
      </c>
    </row>
    <row r="280" spans="1:19" ht="20.100000000000001" customHeight="1" x14ac:dyDescent="0.25">
      <c r="A280" s="70">
        <v>274</v>
      </c>
      <c r="B280" s="210" t="str">
        <f>IF('DP_Instruction Factures SI'!B280="","",'DP_Instruction Factures SI'!B280)</f>
        <v/>
      </c>
      <c r="C280" s="210" t="str">
        <f>IF('DP_Instruction Factures SI'!C280="","",'DP_Instruction Factures SI'!C280)</f>
        <v/>
      </c>
      <c r="D280" s="210" t="str">
        <f>IF('DP_Instruction Factures SI'!D280="","",'DP_Instruction Factures SI'!D280)</f>
        <v/>
      </c>
      <c r="E280" s="210" t="str">
        <f>IF('DP_Instruction Factures SI'!E280="","",'DP_Instruction Factures SI'!E280)</f>
        <v/>
      </c>
      <c r="F280" s="211" t="str">
        <f>IF('DP_Instruction Factures SI'!F280="","",'DP_Instruction Factures SI'!F280)</f>
        <v/>
      </c>
      <c r="G280" s="211" t="str">
        <f>IF('DP_Instruction Factures SI'!G280="","",'DP_Instruction Factures SI'!G280)</f>
        <v/>
      </c>
      <c r="H280" s="212" t="str">
        <f>IF('DP_Instruction Factures SI'!H280="","",'DP_Instruction Factures SI'!H280)</f>
        <v/>
      </c>
      <c r="I280" s="213"/>
      <c r="J280" s="213"/>
      <c r="K280" s="214" t="str">
        <f>IF('DP_Instruction Factures SI'!J280="","",'DP_Instruction Factures SI'!J280)</f>
        <v/>
      </c>
      <c r="L280" s="214" t="str">
        <f>IF('DP_Instruction Factures SI'!K280="","",'DP_Instruction Factures SI'!K280)</f>
        <v/>
      </c>
      <c r="M280" s="215" t="str">
        <f>IF('DP_Instruction Factures SI'!L280="","",'DP_Instruction Factures SI'!L280)</f>
        <v/>
      </c>
      <c r="N280" s="213" t="str">
        <f>IF('DP_Instruction Factures SI'!M280="","",'DP_Instruction Factures SI'!M280)</f>
        <v/>
      </c>
      <c r="O280" s="213" t="str">
        <f>IF('DP_Instruction Factures SI'!N280="","",'DP_Instruction Factures SI'!N280)</f>
        <v/>
      </c>
      <c r="P280" s="213"/>
      <c r="Q280" s="215">
        <f t="shared" si="13"/>
        <v>0</v>
      </c>
      <c r="R280" s="58">
        <f t="shared" si="14"/>
        <v>0</v>
      </c>
      <c r="S280" s="58">
        <f t="shared" si="15"/>
        <v>0</v>
      </c>
    </row>
    <row r="281" spans="1:19" ht="20.100000000000001" customHeight="1" x14ac:dyDescent="0.25">
      <c r="A281" s="70">
        <v>275</v>
      </c>
      <c r="B281" s="210" t="str">
        <f>IF('DP_Instruction Factures SI'!B281="","",'DP_Instruction Factures SI'!B281)</f>
        <v/>
      </c>
      <c r="C281" s="210" t="str">
        <f>IF('DP_Instruction Factures SI'!C281="","",'DP_Instruction Factures SI'!C281)</f>
        <v/>
      </c>
      <c r="D281" s="210" t="str">
        <f>IF('DP_Instruction Factures SI'!D281="","",'DP_Instruction Factures SI'!D281)</f>
        <v/>
      </c>
      <c r="E281" s="210" t="str">
        <f>IF('DP_Instruction Factures SI'!E281="","",'DP_Instruction Factures SI'!E281)</f>
        <v/>
      </c>
      <c r="F281" s="211" t="str">
        <f>IF('DP_Instruction Factures SI'!F281="","",'DP_Instruction Factures SI'!F281)</f>
        <v/>
      </c>
      <c r="G281" s="211" t="str">
        <f>IF('DP_Instruction Factures SI'!G281="","",'DP_Instruction Factures SI'!G281)</f>
        <v/>
      </c>
      <c r="H281" s="212" t="str">
        <f>IF('DP_Instruction Factures SI'!H281="","",'DP_Instruction Factures SI'!H281)</f>
        <v/>
      </c>
      <c r="I281" s="213"/>
      <c r="J281" s="213"/>
      <c r="K281" s="214" t="str">
        <f>IF('DP_Instruction Factures SI'!J281="","",'DP_Instruction Factures SI'!J281)</f>
        <v/>
      </c>
      <c r="L281" s="214" t="str">
        <f>IF('DP_Instruction Factures SI'!K281="","",'DP_Instruction Factures SI'!K281)</f>
        <v/>
      </c>
      <c r="M281" s="215" t="str">
        <f>IF('DP_Instruction Factures SI'!L281="","",'DP_Instruction Factures SI'!L281)</f>
        <v/>
      </c>
      <c r="N281" s="213" t="str">
        <f>IF('DP_Instruction Factures SI'!M281="","",'DP_Instruction Factures SI'!M281)</f>
        <v/>
      </c>
      <c r="O281" s="213" t="str">
        <f>IF('DP_Instruction Factures SI'!N281="","",'DP_Instruction Factures SI'!N281)</f>
        <v/>
      </c>
      <c r="P281" s="213"/>
      <c r="Q281" s="215">
        <f t="shared" si="13"/>
        <v>0</v>
      </c>
      <c r="R281" s="58">
        <f t="shared" si="14"/>
        <v>0</v>
      </c>
      <c r="S281" s="58">
        <f t="shared" si="15"/>
        <v>0</v>
      </c>
    </row>
    <row r="282" spans="1:19" ht="20.100000000000001" customHeight="1" x14ac:dyDescent="0.25">
      <c r="A282" s="70">
        <v>276</v>
      </c>
      <c r="B282" s="210" t="str">
        <f>IF('DP_Instruction Factures SI'!B282="","",'DP_Instruction Factures SI'!B282)</f>
        <v/>
      </c>
      <c r="C282" s="210" t="str">
        <f>IF('DP_Instruction Factures SI'!C282="","",'DP_Instruction Factures SI'!C282)</f>
        <v/>
      </c>
      <c r="D282" s="210" t="str">
        <f>IF('DP_Instruction Factures SI'!D282="","",'DP_Instruction Factures SI'!D282)</f>
        <v/>
      </c>
      <c r="E282" s="210" t="str">
        <f>IF('DP_Instruction Factures SI'!E282="","",'DP_Instruction Factures SI'!E282)</f>
        <v/>
      </c>
      <c r="F282" s="211" t="str">
        <f>IF('DP_Instruction Factures SI'!F282="","",'DP_Instruction Factures SI'!F282)</f>
        <v/>
      </c>
      <c r="G282" s="211" t="str">
        <f>IF('DP_Instruction Factures SI'!G282="","",'DP_Instruction Factures SI'!G282)</f>
        <v/>
      </c>
      <c r="H282" s="212" t="str">
        <f>IF('DP_Instruction Factures SI'!H282="","",'DP_Instruction Factures SI'!H282)</f>
        <v/>
      </c>
      <c r="I282" s="213"/>
      <c r="J282" s="213"/>
      <c r="K282" s="214" t="str">
        <f>IF('DP_Instruction Factures SI'!J282="","",'DP_Instruction Factures SI'!J282)</f>
        <v/>
      </c>
      <c r="L282" s="214" t="str">
        <f>IF('DP_Instruction Factures SI'!K282="","",'DP_Instruction Factures SI'!K282)</f>
        <v/>
      </c>
      <c r="M282" s="215" t="str">
        <f>IF('DP_Instruction Factures SI'!L282="","",'DP_Instruction Factures SI'!L282)</f>
        <v/>
      </c>
      <c r="N282" s="213" t="str">
        <f>IF('DP_Instruction Factures SI'!M282="","",'DP_Instruction Factures SI'!M282)</f>
        <v/>
      </c>
      <c r="O282" s="213" t="str">
        <f>IF('DP_Instruction Factures SI'!N282="","",'DP_Instruction Factures SI'!N282)</f>
        <v/>
      </c>
      <c r="P282" s="213"/>
      <c r="Q282" s="215">
        <f t="shared" si="13"/>
        <v>0</v>
      </c>
      <c r="R282" s="58">
        <f t="shared" si="14"/>
        <v>0</v>
      </c>
      <c r="S282" s="58">
        <f t="shared" si="15"/>
        <v>0</v>
      </c>
    </row>
    <row r="283" spans="1:19" ht="20.100000000000001" customHeight="1" x14ac:dyDescent="0.25">
      <c r="A283" s="70">
        <v>277</v>
      </c>
      <c r="B283" s="210" t="str">
        <f>IF('DP_Instruction Factures SI'!B283="","",'DP_Instruction Factures SI'!B283)</f>
        <v/>
      </c>
      <c r="C283" s="210" t="str">
        <f>IF('DP_Instruction Factures SI'!C283="","",'DP_Instruction Factures SI'!C283)</f>
        <v/>
      </c>
      <c r="D283" s="210" t="str">
        <f>IF('DP_Instruction Factures SI'!D283="","",'DP_Instruction Factures SI'!D283)</f>
        <v/>
      </c>
      <c r="E283" s="210" t="str">
        <f>IF('DP_Instruction Factures SI'!E283="","",'DP_Instruction Factures SI'!E283)</f>
        <v/>
      </c>
      <c r="F283" s="211" t="str">
        <f>IF('DP_Instruction Factures SI'!F283="","",'DP_Instruction Factures SI'!F283)</f>
        <v/>
      </c>
      <c r="G283" s="211" t="str">
        <f>IF('DP_Instruction Factures SI'!G283="","",'DP_Instruction Factures SI'!G283)</f>
        <v/>
      </c>
      <c r="H283" s="212" t="str">
        <f>IF('DP_Instruction Factures SI'!H283="","",'DP_Instruction Factures SI'!H283)</f>
        <v/>
      </c>
      <c r="I283" s="213"/>
      <c r="J283" s="213"/>
      <c r="K283" s="214" t="str">
        <f>IF('DP_Instruction Factures SI'!J283="","",'DP_Instruction Factures SI'!J283)</f>
        <v/>
      </c>
      <c r="L283" s="214" t="str">
        <f>IF('DP_Instruction Factures SI'!K283="","",'DP_Instruction Factures SI'!K283)</f>
        <v/>
      </c>
      <c r="M283" s="215" t="str">
        <f>IF('DP_Instruction Factures SI'!L283="","",'DP_Instruction Factures SI'!L283)</f>
        <v/>
      </c>
      <c r="N283" s="213" t="str">
        <f>IF('DP_Instruction Factures SI'!M283="","",'DP_Instruction Factures SI'!M283)</f>
        <v/>
      </c>
      <c r="O283" s="213" t="str">
        <f>IF('DP_Instruction Factures SI'!N283="","",'DP_Instruction Factures SI'!N283)</f>
        <v/>
      </c>
      <c r="P283" s="213"/>
      <c r="Q283" s="215">
        <f t="shared" si="13"/>
        <v>0</v>
      </c>
      <c r="R283" s="58">
        <f t="shared" si="14"/>
        <v>0</v>
      </c>
      <c r="S283" s="58">
        <f t="shared" si="15"/>
        <v>0</v>
      </c>
    </row>
    <row r="284" spans="1:19" ht="20.100000000000001" customHeight="1" x14ac:dyDescent="0.25">
      <c r="A284" s="70">
        <v>278</v>
      </c>
      <c r="B284" s="210" t="str">
        <f>IF('DP_Instruction Factures SI'!B284="","",'DP_Instruction Factures SI'!B284)</f>
        <v/>
      </c>
      <c r="C284" s="210" t="str">
        <f>IF('DP_Instruction Factures SI'!C284="","",'DP_Instruction Factures SI'!C284)</f>
        <v/>
      </c>
      <c r="D284" s="210" t="str">
        <f>IF('DP_Instruction Factures SI'!D284="","",'DP_Instruction Factures SI'!D284)</f>
        <v/>
      </c>
      <c r="E284" s="210" t="str">
        <f>IF('DP_Instruction Factures SI'!E284="","",'DP_Instruction Factures SI'!E284)</f>
        <v/>
      </c>
      <c r="F284" s="211" t="str">
        <f>IF('DP_Instruction Factures SI'!F284="","",'DP_Instruction Factures SI'!F284)</f>
        <v/>
      </c>
      <c r="G284" s="211" t="str">
        <f>IF('DP_Instruction Factures SI'!G284="","",'DP_Instruction Factures SI'!G284)</f>
        <v/>
      </c>
      <c r="H284" s="212" t="str">
        <f>IF('DP_Instruction Factures SI'!H284="","",'DP_Instruction Factures SI'!H284)</f>
        <v/>
      </c>
      <c r="I284" s="213"/>
      <c r="J284" s="213"/>
      <c r="K284" s="214" t="str">
        <f>IF('DP_Instruction Factures SI'!J284="","",'DP_Instruction Factures SI'!J284)</f>
        <v/>
      </c>
      <c r="L284" s="214" t="str">
        <f>IF('DP_Instruction Factures SI'!K284="","",'DP_Instruction Factures SI'!K284)</f>
        <v/>
      </c>
      <c r="M284" s="215" t="str">
        <f>IF('DP_Instruction Factures SI'!L284="","",'DP_Instruction Factures SI'!L284)</f>
        <v/>
      </c>
      <c r="N284" s="213" t="str">
        <f>IF('DP_Instruction Factures SI'!M284="","",'DP_Instruction Factures SI'!M284)</f>
        <v/>
      </c>
      <c r="O284" s="213" t="str">
        <f>IF('DP_Instruction Factures SI'!N284="","",'DP_Instruction Factures SI'!N284)</f>
        <v/>
      </c>
      <c r="P284" s="213"/>
      <c r="Q284" s="215">
        <f t="shared" si="13"/>
        <v>0</v>
      </c>
      <c r="R284" s="58">
        <f t="shared" si="14"/>
        <v>0</v>
      </c>
      <c r="S284" s="58">
        <f t="shared" si="15"/>
        <v>0</v>
      </c>
    </row>
    <row r="285" spans="1:19" ht="20.100000000000001" customHeight="1" x14ac:dyDescent="0.25">
      <c r="A285" s="70">
        <v>279</v>
      </c>
      <c r="B285" s="210" t="str">
        <f>IF('DP_Instruction Factures SI'!B285="","",'DP_Instruction Factures SI'!B285)</f>
        <v/>
      </c>
      <c r="C285" s="210" t="str">
        <f>IF('DP_Instruction Factures SI'!C285="","",'DP_Instruction Factures SI'!C285)</f>
        <v/>
      </c>
      <c r="D285" s="210" t="str">
        <f>IF('DP_Instruction Factures SI'!D285="","",'DP_Instruction Factures SI'!D285)</f>
        <v/>
      </c>
      <c r="E285" s="210" t="str">
        <f>IF('DP_Instruction Factures SI'!E285="","",'DP_Instruction Factures SI'!E285)</f>
        <v/>
      </c>
      <c r="F285" s="211" t="str">
        <f>IF('DP_Instruction Factures SI'!F285="","",'DP_Instruction Factures SI'!F285)</f>
        <v/>
      </c>
      <c r="G285" s="211" t="str">
        <f>IF('DP_Instruction Factures SI'!G285="","",'DP_Instruction Factures SI'!G285)</f>
        <v/>
      </c>
      <c r="H285" s="212" t="str">
        <f>IF('DP_Instruction Factures SI'!H285="","",'DP_Instruction Factures SI'!H285)</f>
        <v/>
      </c>
      <c r="I285" s="213"/>
      <c r="J285" s="213"/>
      <c r="K285" s="214" t="str">
        <f>IF('DP_Instruction Factures SI'!J285="","",'DP_Instruction Factures SI'!J285)</f>
        <v/>
      </c>
      <c r="L285" s="214" t="str">
        <f>IF('DP_Instruction Factures SI'!K285="","",'DP_Instruction Factures SI'!K285)</f>
        <v/>
      </c>
      <c r="M285" s="215" t="str">
        <f>IF('DP_Instruction Factures SI'!L285="","",'DP_Instruction Factures SI'!L285)</f>
        <v/>
      </c>
      <c r="N285" s="213" t="str">
        <f>IF('DP_Instruction Factures SI'!M285="","",'DP_Instruction Factures SI'!M285)</f>
        <v/>
      </c>
      <c r="O285" s="213" t="str">
        <f>IF('DP_Instruction Factures SI'!N285="","",'DP_Instruction Factures SI'!N285)</f>
        <v/>
      </c>
      <c r="P285" s="213"/>
      <c r="Q285" s="215">
        <f t="shared" si="13"/>
        <v>0</v>
      </c>
      <c r="R285" s="58">
        <f t="shared" si="14"/>
        <v>0</v>
      </c>
      <c r="S285" s="58">
        <f t="shared" si="15"/>
        <v>0</v>
      </c>
    </row>
    <row r="286" spans="1:19" ht="20.100000000000001" customHeight="1" x14ac:dyDescent="0.25">
      <c r="A286" s="70">
        <v>280</v>
      </c>
      <c r="B286" s="210" t="str">
        <f>IF('DP_Instruction Factures SI'!B286="","",'DP_Instruction Factures SI'!B286)</f>
        <v/>
      </c>
      <c r="C286" s="210" t="str">
        <f>IF('DP_Instruction Factures SI'!C286="","",'DP_Instruction Factures SI'!C286)</f>
        <v/>
      </c>
      <c r="D286" s="210" t="str">
        <f>IF('DP_Instruction Factures SI'!D286="","",'DP_Instruction Factures SI'!D286)</f>
        <v/>
      </c>
      <c r="E286" s="210" t="str">
        <f>IF('DP_Instruction Factures SI'!E286="","",'DP_Instruction Factures SI'!E286)</f>
        <v/>
      </c>
      <c r="F286" s="211" t="str">
        <f>IF('DP_Instruction Factures SI'!F286="","",'DP_Instruction Factures SI'!F286)</f>
        <v/>
      </c>
      <c r="G286" s="211" t="str">
        <f>IF('DP_Instruction Factures SI'!G286="","",'DP_Instruction Factures SI'!G286)</f>
        <v/>
      </c>
      <c r="H286" s="212" t="str">
        <f>IF('DP_Instruction Factures SI'!H286="","",'DP_Instruction Factures SI'!H286)</f>
        <v/>
      </c>
      <c r="I286" s="213"/>
      <c r="J286" s="213"/>
      <c r="K286" s="214" t="str">
        <f>IF('DP_Instruction Factures SI'!J286="","",'DP_Instruction Factures SI'!J286)</f>
        <v/>
      </c>
      <c r="L286" s="214" t="str">
        <f>IF('DP_Instruction Factures SI'!K286="","",'DP_Instruction Factures SI'!K286)</f>
        <v/>
      </c>
      <c r="M286" s="215" t="str">
        <f>IF('DP_Instruction Factures SI'!L286="","",'DP_Instruction Factures SI'!L286)</f>
        <v/>
      </c>
      <c r="N286" s="213" t="str">
        <f>IF('DP_Instruction Factures SI'!M286="","",'DP_Instruction Factures SI'!M286)</f>
        <v/>
      </c>
      <c r="O286" s="213" t="str">
        <f>IF('DP_Instruction Factures SI'!N286="","",'DP_Instruction Factures SI'!N286)</f>
        <v/>
      </c>
      <c r="P286" s="213"/>
      <c r="Q286" s="215">
        <f t="shared" si="13"/>
        <v>0</v>
      </c>
      <c r="R286" s="58">
        <f t="shared" si="14"/>
        <v>0</v>
      </c>
      <c r="S286" s="58">
        <f t="shared" si="15"/>
        <v>0</v>
      </c>
    </row>
    <row r="287" spans="1:19" ht="20.100000000000001" customHeight="1" x14ac:dyDescent="0.25">
      <c r="A287" s="70">
        <v>281</v>
      </c>
      <c r="B287" s="210" t="str">
        <f>IF('DP_Instruction Factures SI'!B287="","",'DP_Instruction Factures SI'!B287)</f>
        <v/>
      </c>
      <c r="C287" s="210" t="str">
        <f>IF('DP_Instruction Factures SI'!C287="","",'DP_Instruction Factures SI'!C287)</f>
        <v/>
      </c>
      <c r="D287" s="210" t="str">
        <f>IF('DP_Instruction Factures SI'!D287="","",'DP_Instruction Factures SI'!D287)</f>
        <v/>
      </c>
      <c r="E287" s="210" t="str">
        <f>IF('DP_Instruction Factures SI'!E287="","",'DP_Instruction Factures SI'!E287)</f>
        <v/>
      </c>
      <c r="F287" s="211" t="str">
        <f>IF('DP_Instruction Factures SI'!F287="","",'DP_Instruction Factures SI'!F287)</f>
        <v/>
      </c>
      <c r="G287" s="211" t="str">
        <f>IF('DP_Instruction Factures SI'!G287="","",'DP_Instruction Factures SI'!G287)</f>
        <v/>
      </c>
      <c r="H287" s="212" t="str">
        <f>IF('DP_Instruction Factures SI'!H287="","",'DP_Instruction Factures SI'!H287)</f>
        <v/>
      </c>
      <c r="I287" s="213"/>
      <c r="J287" s="213"/>
      <c r="K287" s="214" t="str">
        <f>IF('DP_Instruction Factures SI'!J287="","",'DP_Instruction Factures SI'!J287)</f>
        <v/>
      </c>
      <c r="L287" s="214" t="str">
        <f>IF('DP_Instruction Factures SI'!K287="","",'DP_Instruction Factures SI'!K287)</f>
        <v/>
      </c>
      <c r="M287" s="215" t="str">
        <f>IF('DP_Instruction Factures SI'!L287="","",'DP_Instruction Factures SI'!L287)</f>
        <v/>
      </c>
      <c r="N287" s="213" t="str">
        <f>IF('DP_Instruction Factures SI'!M287="","",'DP_Instruction Factures SI'!M287)</f>
        <v/>
      </c>
      <c r="O287" s="213" t="str">
        <f>IF('DP_Instruction Factures SI'!N287="","",'DP_Instruction Factures SI'!N287)</f>
        <v/>
      </c>
      <c r="P287" s="213"/>
      <c r="Q287" s="215">
        <f t="shared" si="13"/>
        <v>0</v>
      </c>
      <c r="R287" s="58">
        <f t="shared" si="14"/>
        <v>0</v>
      </c>
      <c r="S287" s="58">
        <f t="shared" si="15"/>
        <v>0</v>
      </c>
    </row>
    <row r="288" spans="1:19" ht="20.100000000000001" customHeight="1" x14ac:dyDescent="0.25">
      <c r="A288" s="70">
        <v>282</v>
      </c>
      <c r="B288" s="210" t="str">
        <f>IF('DP_Instruction Factures SI'!B288="","",'DP_Instruction Factures SI'!B288)</f>
        <v/>
      </c>
      <c r="C288" s="210" t="str">
        <f>IF('DP_Instruction Factures SI'!C288="","",'DP_Instruction Factures SI'!C288)</f>
        <v/>
      </c>
      <c r="D288" s="210" t="str">
        <f>IF('DP_Instruction Factures SI'!D288="","",'DP_Instruction Factures SI'!D288)</f>
        <v/>
      </c>
      <c r="E288" s="210" t="str">
        <f>IF('DP_Instruction Factures SI'!E288="","",'DP_Instruction Factures SI'!E288)</f>
        <v/>
      </c>
      <c r="F288" s="211" t="str">
        <f>IF('DP_Instruction Factures SI'!F288="","",'DP_Instruction Factures SI'!F288)</f>
        <v/>
      </c>
      <c r="G288" s="211" t="str">
        <f>IF('DP_Instruction Factures SI'!G288="","",'DP_Instruction Factures SI'!G288)</f>
        <v/>
      </c>
      <c r="H288" s="212" t="str">
        <f>IF('DP_Instruction Factures SI'!H288="","",'DP_Instruction Factures SI'!H288)</f>
        <v/>
      </c>
      <c r="I288" s="213"/>
      <c r="J288" s="213"/>
      <c r="K288" s="214" t="str">
        <f>IF('DP_Instruction Factures SI'!J288="","",'DP_Instruction Factures SI'!J288)</f>
        <v/>
      </c>
      <c r="L288" s="214" t="str">
        <f>IF('DP_Instruction Factures SI'!K288="","",'DP_Instruction Factures SI'!K288)</f>
        <v/>
      </c>
      <c r="M288" s="215" t="str">
        <f>IF('DP_Instruction Factures SI'!L288="","",'DP_Instruction Factures SI'!L288)</f>
        <v/>
      </c>
      <c r="N288" s="213" t="str">
        <f>IF('DP_Instruction Factures SI'!M288="","",'DP_Instruction Factures SI'!M288)</f>
        <v/>
      </c>
      <c r="O288" s="213" t="str">
        <f>IF('DP_Instruction Factures SI'!N288="","",'DP_Instruction Factures SI'!N288)</f>
        <v/>
      </c>
      <c r="P288" s="213"/>
      <c r="Q288" s="215">
        <f t="shared" si="13"/>
        <v>0</v>
      </c>
      <c r="R288" s="58">
        <f t="shared" si="14"/>
        <v>0</v>
      </c>
      <c r="S288" s="58">
        <f t="shared" si="15"/>
        <v>0</v>
      </c>
    </row>
    <row r="289" spans="1:19" ht="20.100000000000001" customHeight="1" x14ac:dyDescent="0.25">
      <c r="A289" s="70">
        <v>283</v>
      </c>
      <c r="B289" s="210" t="str">
        <f>IF('DP_Instruction Factures SI'!B289="","",'DP_Instruction Factures SI'!B289)</f>
        <v/>
      </c>
      <c r="C289" s="210" t="str">
        <f>IF('DP_Instruction Factures SI'!C289="","",'DP_Instruction Factures SI'!C289)</f>
        <v/>
      </c>
      <c r="D289" s="210" t="str">
        <f>IF('DP_Instruction Factures SI'!D289="","",'DP_Instruction Factures SI'!D289)</f>
        <v/>
      </c>
      <c r="E289" s="210" t="str">
        <f>IF('DP_Instruction Factures SI'!E289="","",'DP_Instruction Factures SI'!E289)</f>
        <v/>
      </c>
      <c r="F289" s="211" t="str">
        <f>IF('DP_Instruction Factures SI'!F289="","",'DP_Instruction Factures SI'!F289)</f>
        <v/>
      </c>
      <c r="G289" s="211" t="str">
        <f>IF('DP_Instruction Factures SI'!G289="","",'DP_Instruction Factures SI'!G289)</f>
        <v/>
      </c>
      <c r="H289" s="212" t="str">
        <f>IF('DP_Instruction Factures SI'!H289="","",'DP_Instruction Factures SI'!H289)</f>
        <v/>
      </c>
      <c r="I289" s="213"/>
      <c r="J289" s="213"/>
      <c r="K289" s="214" t="str">
        <f>IF('DP_Instruction Factures SI'!J289="","",'DP_Instruction Factures SI'!J289)</f>
        <v/>
      </c>
      <c r="L289" s="214" t="str">
        <f>IF('DP_Instruction Factures SI'!K289="","",'DP_Instruction Factures SI'!K289)</f>
        <v/>
      </c>
      <c r="M289" s="215" t="str">
        <f>IF('DP_Instruction Factures SI'!L289="","",'DP_Instruction Factures SI'!L289)</f>
        <v/>
      </c>
      <c r="N289" s="213" t="str">
        <f>IF('DP_Instruction Factures SI'!M289="","",'DP_Instruction Factures SI'!M289)</f>
        <v/>
      </c>
      <c r="O289" s="213" t="str">
        <f>IF('DP_Instruction Factures SI'!N289="","",'DP_Instruction Factures SI'!N289)</f>
        <v/>
      </c>
      <c r="P289" s="213"/>
      <c r="Q289" s="215">
        <f t="shared" si="13"/>
        <v>0</v>
      </c>
      <c r="R289" s="58">
        <f t="shared" si="14"/>
        <v>0</v>
      </c>
      <c r="S289" s="58">
        <f t="shared" si="15"/>
        <v>0</v>
      </c>
    </row>
    <row r="290" spans="1:19" ht="20.100000000000001" customHeight="1" x14ac:dyDescent="0.25">
      <c r="A290" s="70">
        <v>284</v>
      </c>
      <c r="B290" s="210" t="str">
        <f>IF('DP_Instruction Factures SI'!B290="","",'DP_Instruction Factures SI'!B290)</f>
        <v/>
      </c>
      <c r="C290" s="210" t="str">
        <f>IF('DP_Instruction Factures SI'!C290="","",'DP_Instruction Factures SI'!C290)</f>
        <v/>
      </c>
      <c r="D290" s="210" t="str">
        <f>IF('DP_Instruction Factures SI'!D290="","",'DP_Instruction Factures SI'!D290)</f>
        <v/>
      </c>
      <c r="E290" s="210" t="str">
        <f>IF('DP_Instruction Factures SI'!E290="","",'DP_Instruction Factures SI'!E290)</f>
        <v/>
      </c>
      <c r="F290" s="211" t="str">
        <f>IF('DP_Instruction Factures SI'!F290="","",'DP_Instruction Factures SI'!F290)</f>
        <v/>
      </c>
      <c r="G290" s="211" t="str">
        <f>IF('DP_Instruction Factures SI'!G290="","",'DP_Instruction Factures SI'!G290)</f>
        <v/>
      </c>
      <c r="H290" s="212" t="str">
        <f>IF('DP_Instruction Factures SI'!H290="","",'DP_Instruction Factures SI'!H290)</f>
        <v/>
      </c>
      <c r="I290" s="213"/>
      <c r="J290" s="213"/>
      <c r="K290" s="214" t="str">
        <f>IF('DP_Instruction Factures SI'!J290="","",'DP_Instruction Factures SI'!J290)</f>
        <v/>
      </c>
      <c r="L290" s="214" t="str">
        <f>IF('DP_Instruction Factures SI'!K290="","",'DP_Instruction Factures SI'!K290)</f>
        <v/>
      </c>
      <c r="M290" s="215" t="str">
        <f>IF('DP_Instruction Factures SI'!L290="","",'DP_Instruction Factures SI'!L290)</f>
        <v/>
      </c>
      <c r="N290" s="213" t="str">
        <f>IF('DP_Instruction Factures SI'!M290="","",'DP_Instruction Factures SI'!M290)</f>
        <v/>
      </c>
      <c r="O290" s="213" t="str">
        <f>IF('DP_Instruction Factures SI'!N290="","",'DP_Instruction Factures SI'!N290)</f>
        <v/>
      </c>
      <c r="P290" s="213"/>
      <c r="Q290" s="215">
        <f t="shared" si="13"/>
        <v>0</v>
      </c>
      <c r="R290" s="58">
        <f t="shared" si="14"/>
        <v>0</v>
      </c>
      <c r="S290" s="58">
        <f t="shared" si="15"/>
        <v>0</v>
      </c>
    </row>
    <row r="291" spans="1:19" ht="20.100000000000001" customHeight="1" x14ac:dyDescent="0.25">
      <c r="A291" s="70">
        <v>285</v>
      </c>
      <c r="B291" s="210" t="str">
        <f>IF('DP_Instruction Factures SI'!B291="","",'DP_Instruction Factures SI'!B291)</f>
        <v/>
      </c>
      <c r="C291" s="210" t="str">
        <f>IF('DP_Instruction Factures SI'!C291="","",'DP_Instruction Factures SI'!C291)</f>
        <v/>
      </c>
      <c r="D291" s="210" t="str">
        <f>IF('DP_Instruction Factures SI'!D291="","",'DP_Instruction Factures SI'!D291)</f>
        <v/>
      </c>
      <c r="E291" s="210" t="str">
        <f>IF('DP_Instruction Factures SI'!E291="","",'DP_Instruction Factures SI'!E291)</f>
        <v/>
      </c>
      <c r="F291" s="211" t="str">
        <f>IF('DP_Instruction Factures SI'!F291="","",'DP_Instruction Factures SI'!F291)</f>
        <v/>
      </c>
      <c r="G291" s="211" t="str">
        <f>IF('DP_Instruction Factures SI'!G291="","",'DP_Instruction Factures SI'!G291)</f>
        <v/>
      </c>
      <c r="H291" s="212" t="str">
        <f>IF('DP_Instruction Factures SI'!H291="","",'DP_Instruction Factures SI'!H291)</f>
        <v/>
      </c>
      <c r="I291" s="213"/>
      <c r="J291" s="213"/>
      <c r="K291" s="214" t="str">
        <f>IF('DP_Instruction Factures SI'!J291="","",'DP_Instruction Factures SI'!J291)</f>
        <v/>
      </c>
      <c r="L291" s="214" t="str">
        <f>IF('DP_Instruction Factures SI'!K291="","",'DP_Instruction Factures SI'!K291)</f>
        <v/>
      </c>
      <c r="M291" s="215" t="str">
        <f>IF('DP_Instruction Factures SI'!L291="","",'DP_Instruction Factures SI'!L291)</f>
        <v/>
      </c>
      <c r="N291" s="213" t="str">
        <f>IF('DP_Instruction Factures SI'!M291="","",'DP_Instruction Factures SI'!M291)</f>
        <v/>
      </c>
      <c r="O291" s="213" t="str">
        <f>IF('DP_Instruction Factures SI'!N291="","",'DP_Instruction Factures SI'!N291)</f>
        <v/>
      </c>
      <c r="P291" s="213"/>
      <c r="Q291" s="215">
        <f t="shared" si="13"/>
        <v>0</v>
      </c>
      <c r="R291" s="58">
        <f t="shared" si="14"/>
        <v>0</v>
      </c>
      <c r="S291" s="58">
        <f t="shared" si="15"/>
        <v>0</v>
      </c>
    </row>
    <row r="292" spans="1:19" ht="20.100000000000001" customHeight="1" x14ac:dyDescent="0.25">
      <c r="A292" s="70">
        <v>286</v>
      </c>
      <c r="B292" s="210" t="str">
        <f>IF('DP_Instruction Factures SI'!B292="","",'DP_Instruction Factures SI'!B292)</f>
        <v/>
      </c>
      <c r="C292" s="210" t="str">
        <f>IF('DP_Instruction Factures SI'!C292="","",'DP_Instruction Factures SI'!C292)</f>
        <v/>
      </c>
      <c r="D292" s="210" t="str">
        <f>IF('DP_Instruction Factures SI'!D292="","",'DP_Instruction Factures SI'!D292)</f>
        <v/>
      </c>
      <c r="E292" s="210" t="str">
        <f>IF('DP_Instruction Factures SI'!E292="","",'DP_Instruction Factures SI'!E292)</f>
        <v/>
      </c>
      <c r="F292" s="211" t="str">
        <f>IF('DP_Instruction Factures SI'!F292="","",'DP_Instruction Factures SI'!F292)</f>
        <v/>
      </c>
      <c r="G292" s="211" t="str">
        <f>IF('DP_Instruction Factures SI'!G292="","",'DP_Instruction Factures SI'!G292)</f>
        <v/>
      </c>
      <c r="H292" s="212" t="str">
        <f>IF('DP_Instruction Factures SI'!H292="","",'DP_Instruction Factures SI'!H292)</f>
        <v/>
      </c>
      <c r="I292" s="213"/>
      <c r="J292" s="213"/>
      <c r="K292" s="214" t="str">
        <f>IF('DP_Instruction Factures SI'!J292="","",'DP_Instruction Factures SI'!J292)</f>
        <v/>
      </c>
      <c r="L292" s="214" t="str">
        <f>IF('DP_Instruction Factures SI'!K292="","",'DP_Instruction Factures SI'!K292)</f>
        <v/>
      </c>
      <c r="M292" s="215" t="str">
        <f>IF('DP_Instruction Factures SI'!L292="","",'DP_Instruction Factures SI'!L292)</f>
        <v/>
      </c>
      <c r="N292" s="213" t="str">
        <f>IF('DP_Instruction Factures SI'!M292="","",'DP_Instruction Factures SI'!M292)</f>
        <v/>
      </c>
      <c r="O292" s="213" t="str">
        <f>IF('DP_Instruction Factures SI'!N292="","",'DP_Instruction Factures SI'!N292)</f>
        <v/>
      </c>
      <c r="P292" s="213"/>
      <c r="Q292" s="215">
        <f t="shared" si="13"/>
        <v>0</v>
      </c>
      <c r="R292" s="58">
        <f t="shared" si="14"/>
        <v>0</v>
      </c>
      <c r="S292" s="58">
        <f t="shared" si="15"/>
        <v>0</v>
      </c>
    </row>
    <row r="293" spans="1:19" ht="20.100000000000001" customHeight="1" x14ac:dyDescent="0.25">
      <c r="A293" s="70">
        <v>287</v>
      </c>
      <c r="B293" s="210" t="str">
        <f>IF('DP_Instruction Factures SI'!B293="","",'DP_Instruction Factures SI'!B293)</f>
        <v/>
      </c>
      <c r="C293" s="210" t="str">
        <f>IF('DP_Instruction Factures SI'!C293="","",'DP_Instruction Factures SI'!C293)</f>
        <v/>
      </c>
      <c r="D293" s="210" t="str">
        <f>IF('DP_Instruction Factures SI'!D293="","",'DP_Instruction Factures SI'!D293)</f>
        <v/>
      </c>
      <c r="E293" s="210" t="str">
        <f>IF('DP_Instruction Factures SI'!E293="","",'DP_Instruction Factures SI'!E293)</f>
        <v/>
      </c>
      <c r="F293" s="211" t="str">
        <f>IF('DP_Instruction Factures SI'!F293="","",'DP_Instruction Factures SI'!F293)</f>
        <v/>
      </c>
      <c r="G293" s="211" t="str">
        <f>IF('DP_Instruction Factures SI'!G293="","",'DP_Instruction Factures SI'!G293)</f>
        <v/>
      </c>
      <c r="H293" s="212" t="str">
        <f>IF('DP_Instruction Factures SI'!H293="","",'DP_Instruction Factures SI'!H293)</f>
        <v/>
      </c>
      <c r="I293" s="213"/>
      <c r="J293" s="213"/>
      <c r="K293" s="214" t="str">
        <f>IF('DP_Instruction Factures SI'!J293="","",'DP_Instruction Factures SI'!J293)</f>
        <v/>
      </c>
      <c r="L293" s="214" t="str">
        <f>IF('DP_Instruction Factures SI'!K293="","",'DP_Instruction Factures SI'!K293)</f>
        <v/>
      </c>
      <c r="M293" s="215" t="str">
        <f>IF('DP_Instruction Factures SI'!L293="","",'DP_Instruction Factures SI'!L293)</f>
        <v/>
      </c>
      <c r="N293" s="213" t="str">
        <f>IF('DP_Instruction Factures SI'!M293="","",'DP_Instruction Factures SI'!M293)</f>
        <v/>
      </c>
      <c r="O293" s="213" t="str">
        <f>IF('DP_Instruction Factures SI'!N293="","",'DP_Instruction Factures SI'!N293)</f>
        <v/>
      </c>
      <c r="P293" s="213"/>
      <c r="Q293" s="215">
        <f t="shared" si="13"/>
        <v>0</v>
      </c>
      <c r="R293" s="58">
        <f t="shared" si="14"/>
        <v>0</v>
      </c>
      <c r="S293" s="58">
        <f t="shared" si="15"/>
        <v>0</v>
      </c>
    </row>
    <row r="294" spans="1:19" ht="20.100000000000001" customHeight="1" x14ac:dyDescent="0.25">
      <c r="A294" s="70">
        <v>288</v>
      </c>
      <c r="B294" s="210" t="str">
        <f>IF('DP_Instruction Factures SI'!B294="","",'DP_Instruction Factures SI'!B294)</f>
        <v/>
      </c>
      <c r="C294" s="210" t="str">
        <f>IF('DP_Instruction Factures SI'!C294="","",'DP_Instruction Factures SI'!C294)</f>
        <v/>
      </c>
      <c r="D294" s="210" t="str">
        <f>IF('DP_Instruction Factures SI'!D294="","",'DP_Instruction Factures SI'!D294)</f>
        <v/>
      </c>
      <c r="E294" s="210" t="str">
        <f>IF('DP_Instruction Factures SI'!E294="","",'DP_Instruction Factures SI'!E294)</f>
        <v/>
      </c>
      <c r="F294" s="211" t="str">
        <f>IF('DP_Instruction Factures SI'!F294="","",'DP_Instruction Factures SI'!F294)</f>
        <v/>
      </c>
      <c r="G294" s="211" t="str">
        <f>IF('DP_Instruction Factures SI'!G294="","",'DP_Instruction Factures SI'!G294)</f>
        <v/>
      </c>
      <c r="H294" s="212" t="str">
        <f>IF('DP_Instruction Factures SI'!H294="","",'DP_Instruction Factures SI'!H294)</f>
        <v/>
      </c>
      <c r="I294" s="213"/>
      <c r="J294" s="213"/>
      <c r="K294" s="214" t="str">
        <f>IF('DP_Instruction Factures SI'!J294="","",'DP_Instruction Factures SI'!J294)</f>
        <v/>
      </c>
      <c r="L294" s="214" t="str">
        <f>IF('DP_Instruction Factures SI'!K294="","",'DP_Instruction Factures SI'!K294)</f>
        <v/>
      </c>
      <c r="M294" s="215" t="str">
        <f>IF('DP_Instruction Factures SI'!L294="","",'DP_Instruction Factures SI'!L294)</f>
        <v/>
      </c>
      <c r="N294" s="213" t="str">
        <f>IF('DP_Instruction Factures SI'!M294="","",'DP_Instruction Factures SI'!M294)</f>
        <v/>
      </c>
      <c r="O294" s="213" t="str">
        <f>IF('DP_Instruction Factures SI'!N294="","",'DP_Instruction Factures SI'!N294)</f>
        <v/>
      </c>
      <c r="P294" s="213"/>
      <c r="Q294" s="215">
        <f t="shared" si="13"/>
        <v>0</v>
      </c>
      <c r="R294" s="58">
        <f t="shared" si="14"/>
        <v>0</v>
      </c>
      <c r="S294" s="58">
        <f t="shared" si="15"/>
        <v>0</v>
      </c>
    </row>
    <row r="295" spans="1:19" ht="20.100000000000001" customHeight="1" x14ac:dyDescent="0.25">
      <c r="A295" s="70">
        <v>289</v>
      </c>
      <c r="B295" s="210" t="str">
        <f>IF('DP_Instruction Factures SI'!B295="","",'DP_Instruction Factures SI'!B295)</f>
        <v/>
      </c>
      <c r="C295" s="210" t="str">
        <f>IF('DP_Instruction Factures SI'!C295="","",'DP_Instruction Factures SI'!C295)</f>
        <v/>
      </c>
      <c r="D295" s="210" t="str">
        <f>IF('DP_Instruction Factures SI'!D295="","",'DP_Instruction Factures SI'!D295)</f>
        <v/>
      </c>
      <c r="E295" s="210" t="str">
        <f>IF('DP_Instruction Factures SI'!E295="","",'DP_Instruction Factures SI'!E295)</f>
        <v/>
      </c>
      <c r="F295" s="211" t="str">
        <f>IF('DP_Instruction Factures SI'!F295="","",'DP_Instruction Factures SI'!F295)</f>
        <v/>
      </c>
      <c r="G295" s="211" t="str">
        <f>IF('DP_Instruction Factures SI'!G295="","",'DP_Instruction Factures SI'!G295)</f>
        <v/>
      </c>
      <c r="H295" s="212" t="str">
        <f>IF('DP_Instruction Factures SI'!H295="","",'DP_Instruction Factures SI'!H295)</f>
        <v/>
      </c>
      <c r="I295" s="213"/>
      <c r="J295" s="213"/>
      <c r="K295" s="214" t="str">
        <f>IF('DP_Instruction Factures SI'!J295="","",'DP_Instruction Factures SI'!J295)</f>
        <v/>
      </c>
      <c r="L295" s="214" t="str">
        <f>IF('DP_Instruction Factures SI'!K295="","",'DP_Instruction Factures SI'!K295)</f>
        <v/>
      </c>
      <c r="M295" s="215" t="str">
        <f>IF('DP_Instruction Factures SI'!L295="","",'DP_Instruction Factures SI'!L295)</f>
        <v/>
      </c>
      <c r="N295" s="213" t="str">
        <f>IF('DP_Instruction Factures SI'!M295="","",'DP_Instruction Factures SI'!M295)</f>
        <v/>
      </c>
      <c r="O295" s="213" t="str">
        <f>IF('DP_Instruction Factures SI'!N295="","",'DP_Instruction Factures SI'!N295)</f>
        <v/>
      </c>
      <c r="P295" s="213"/>
      <c r="Q295" s="215">
        <f t="shared" si="13"/>
        <v>0</v>
      </c>
      <c r="R295" s="58">
        <f t="shared" si="14"/>
        <v>0</v>
      </c>
      <c r="S295" s="58">
        <f t="shared" si="15"/>
        <v>0</v>
      </c>
    </row>
    <row r="296" spans="1:19" ht="20.100000000000001" customHeight="1" x14ac:dyDescent="0.25">
      <c r="A296" s="70">
        <v>290</v>
      </c>
      <c r="B296" s="210" t="str">
        <f>IF('DP_Instruction Factures SI'!B296="","",'DP_Instruction Factures SI'!B296)</f>
        <v/>
      </c>
      <c r="C296" s="210" t="str">
        <f>IF('DP_Instruction Factures SI'!C296="","",'DP_Instruction Factures SI'!C296)</f>
        <v/>
      </c>
      <c r="D296" s="210" t="str">
        <f>IF('DP_Instruction Factures SI'!D296="","",'DP_Instruction Factures SI'!D296)</f>
        <v/>
      </c>
      <c r="E296" s="210" t="str">
        <f>IF('DP_Instruction Factures SI'!E296="","",'DP_Instruction Factures SI'!E296)</f>
        <v/>
      </c>
      <c r="F296" s="211" t="str">
        <f>IF('DP_Instruction Factures SI'!F296="","",'DP_Instruction Factures SI'!F296)</f>
        <v/>
      </c>
      <c r="G296" s="211" t="str">
        <f>IF('DP_Instruction Factures SI'!G296="","",'DP_Instruction Factures SI'!G296)</f>
        <v/>
      </c>
      <c r="H296" s="212" t="str">
        <f>IF('DP_Instruction Factures SI'!H296="","",'DP_Instruction Factures SI'!H296)</f>
        <v/>
      </c>
      <c r="I296" s="213"/>
      <c r="J296" s="213"/>
      <c r="K296" s="214" t="str">
        <f>IF('DP_Instruction Factures SI'!J296="","",'DP_Instruction Factures SI'!J296)</f>
        <v/>
      </c>
      <c r="L296" s="214" t="str">
        <f>IF('DP_Instruction Factures SI'!K296="","",'DP_Instruction Factures SI'!K296)</f>
        <v/>
      </c>
      <c r="M296" s="215" t="str">
        <f>IF('DP_Instruction Factures SI'!L296="","",'DP_Instruction Factures SI'!L296)</f>
        <v/>
      </c>
      <c r="N296" s="213" t="str">
        <f>IF('DP_Instruction Factures SI'!M296="","",'DP_Instruction Factures SI'!M296)</f>
        <v/>
      </c>
      <c r="O296" s="213" t="str">
        <f>IF('DP_Instruction Factures SI'!N296="","",'DP_Instruction Factures SI'!N296)</f>
        <v/>
      </c>
      <c r="P296" s="213"/>
      <c r="Q296" s="215">
        <f t="shared" si="13"/>
        <v>0</v>
      </c>
      <c r="R296" s="58">
        <f t="shared" si="14"/>
        <v>0</v>
      </c>
      <c r="S296" s="58">
        <f t="shared" si="15"/>
        <v>0</v>
      </c>
    </row>
    <row r="297" spans="1:19" ht="20.100000000000001" customHeight="1" x14ac:dyDescent="0.25">
      <c r="A297" s="70">
        <v>291</v>
      </c>
      <c r="B297" s="210" t="str">
        <f>IF('DP_Instruction Factures SI'!B297="","",'DP_Instruction Factures SI'!B297)</f>
        <v/>
      </c>
      <c r="C297" s="210" t="str">
        <f>IF('DP_Instruction Factures SI'!C297="","",'DP_Instruction Factures SI'!C297)</f>
        <v/>
      </c>
      <c r="D297" s="210" t="str">
        <f>IF('DP_Instruction Factures SI'!D297="","",'DP_Instruction Factures SI'!D297)</f>
        <v/>
      </c>
      <c r="E297" s="210" t="str">
        <f>IF('DP_Instruction Factures SI'!E297="","",'DP_Instruction Factures SI'!E297)</f>
        <v/>
      </c>
      <c r="F297" s="211" t="str">
        <f>IF('DP_Instruction Factures SI'!F297="","",'DP_Instruction Factures SI'!F297)</f>
        <v/>
      </c>
      <c r="G297" s="211" t="str">
        <f>IF('DP_Instruction Factures SI'!G297="","",'DP_Instruction Factures SI'!G297)</f>
        <v/>
      </c>
      <c r="H297" s="212" t="str">
        <f>IF('DP_Instruction Factures SI'!H297="","",'DP_Instruction Factures SI'!H297)</f>
        <v/>
      </c>
      <c r="I297" s="213"/>
      <c r="J297" s="213"/>
      <c r="K297" s="214" t="str">
        <f>IF('DP_Instruction Factures SI'!J297="","",'DP_Instruction Factures SI'!J297)</f>
        <v/>
      </c>
      <c r="L297" s="214" t="str">
        <f>IF('DP_Instruction Factures SI'!K297="","",'DP_Instruction Factures SI'!K297)</f>
        <v/>
      </c>
      <c r="M297" s="215" t="str">
        <f>IF('DP_Instruction Factures SI'!L297="","",'DP_Instruction Factures SI'!L297)</f>
        <v/>
      </c>
      <c r="N297" s="213" t="str">
        <f>IF('DP_Instruction Factures SI'!M297="","",'DP_Instruction Factures SI'!M297)</f>
        <v/>
      </c>
      <c r="O297" s="213" t="str">
        <f>IF('DP_Instruction Factures SI'!N297="","",'DP_Instruction Factures SI'!N297)</f>
        <v/>
      </c>
      <c r="P297" s="213"/>
      <c r="Q297" s="215">
        <f t="shared" si="13"/>
        <v>0</v>
      </c>
      <c r="R297" s="58">
        <f t="shared" si="14"/>
        <v>0</v>
      </c>
      <c r="S297" s="58">
        <f t="shared" si="15"/>
        <v>0</v>
      </c>
    </row>
    <row r="298" spans="1:19" ht="20.100000000000001" customHeight="1" x14ac:dyDescent="0.25">
      <c r="A298" s="70">
        <v>292</v>
      </c>
      <c r="B298" s="210" t="str">
        <f>IF('DP_Instruction Factures SI'!B298="","",'DP_Instruction Factures SI'!B298)</f>
        <v/>
      </c>
      <c r="C298" s="210" t="str">
        <f>IF('DP_Instruction Factures SI'!C298="","",'DP_Instruction Factures SI'!C298)</f>
        <v/>
      </c>
      <c r="D298" s="210" t="str">
        <f>IF('DP_Instruction Factures SI'!D298="","",'DP_Instruction Factures SI'!D298)</f>
        <v/>
      </c>
      <c r="E298" s="210" t="str">
        <f>IF('DP_Instruction Factures SI'!E298="","",'DP_Instruction Factures SI'!E298)</f>
        <v/>
      </c>
      <c r="F298" s="211" t="str">
        <f>IF('DP_Instruction Factures SI'!F298="","",'DP_Instruction Factures SI'!F298)</f>
        <v/>
      </c>
      <c r="G298" s="211" t="str">
        <f>IF('DP_Instruction Factures SI'!G298="","",'DP_Instruction Factures SI'!G298)</f>
        <v/>
      </c>
      <c r="H298" s="212" t="str">
        <f>IF('DP_Instruction Factures SI'!H298="","",'DP_Instruction Factures SI'!H298)</f>
        <v/>
      </c>
      <c r="I298" s="213"/>
      <c r="J298" s="213"/>
      <c r="K298" s="214" t="str">
        <f>IF('DP_Instruction Factures SI'!J298="","",'DP_Instruction Factures SI'!J298)</f>
        <v/>
      </c>
      <c r="L298" s="214" t="str">
        <f>IF('DP_Instruction Factures SI'!K298="","",'DP_Instruction Factures SI'!K298)</f>
        <v/>
      </c>
      <c r="M298" s="215" t="str">
        <f>IF('DP_Instruction Factures SI'!L298="","",'DP_Instruction Factures SI'!L298)</f>
        <v/>
      </c>
      <c r="N298" s="213" t="str">
        <f>IF('DP_Instruction Factures SI'!M298="","",'DP_Instruction Factures SI'!M298)</f>
        <v/>
      </c>
      <c r="O298" s="213" t="str">
        <f>IF('DP_Instruction Factures SI'!N298="","",'DP_Instruction Factures SI'!N298)</f>
        <v/>
      </c>
      <c r="P298" s="213"/>
      <c r="Q298" s="215">
        <f t="shared" si="13"/>
        <v>0</v>
      </c>
      <c r="R298" s="58">
        <f t="shared" si="14"/>
        <v>0</v>
      </c>
      <c r="S298" s="58">
        <f t="shared" si="15"/>
        <v>0</v>
      </c>
    </row>
    <row r="299" spans="1:19" ht="20.100000000000001" customHeight="1" x14ac:dyDescent="0.25">
      <c r="A299" s="70">
        <v>293</v>
      </c>
      <c r="B299" s="210" t="str">
        <f>IF('DP_Instruction Factures SI'!B299="","",'DP_Instruction Factures SI'!B299)</f>
        <v/>
      </c>
      <c r="C299" s="210" t="str">
        <f>IF('DP_Instruction Factures SI'!C299="","",'DP_Instruction Factures SI'!C299)</f>
        <v/>
      </c>
      <c r="D299" s="210" t="str">
        <f>IF('DP_Instruction Factures SI'!D299="","",'DP_Instruction Factures SI'!D299)</f>
        <v/>
      </c>
      <c r="E299" s="210" t="str">
        <f>IF('DP_Instruction Factures SI'!E299="","",'DP_Instruction Factures SI'!E299)</f>
        <v/>
      </c>
      <c r="F299" s="211" t="str">
        <f>IF('DP_Instruction Factures SI'!F299="","",'DP_Instruction Factures SI'!F299)</f>
        <v/>
      </c>
      <c r="G299" s="211" t="str">
        <f>IF('DP_Instruction Factures SI'!G299="","",'DP_Instruction Factures SI'!G299)</f>
        <v/>
      </c>
      <c r="H299" s="212" t="str">
        <f>IF('DP_Instruction Factures SI'!H299="","",'DP_Instruction Factures SI'!H299)</f>
        <v/>
      </c>
      <c r="I299" s="213"/>
      <c r="J299" s="213"/>
      <c r="K299" s="214" t="str">
        <f>IF('DP_Instruction Factures SI'!J299="","",'DP_Instruction Factures SI'!J299)</f>
        <v/>
      </c>
      <c r="L299" s="214" t="str">
        <f>IF('DP_Instruction Factures SI'!K299="","",'DP_Instruction Factures SI'!K299)</f>
        <v/>
      </c>
      <c r="M299" s="215" t="str">
        <f>IF('DP_Instruction Factures SI'!L299="","",'DP_Instruction Factures SI'!L299)</f>
        <v/>
      </c>
      <c r="N299" s="213" t="str">
        <f>IF('DP_Instruction Factures SI'!M299="","",'DP_Instruction Factures SI'!M299)</f>
        <v/>
      </c>
      <c r="O299" s="213" t="str">
        <f>IF('DP_Instruction Factures SI'!N299="","",'DP_Instruction Factures SI'!N299)</f>
        <v/>
      </c>
      <c r="P299" s="213"/>
      <c r="Q299" s="215">
        <f t="shared" si="13"/>
        <v>0</v>
      </c>
      <c r="R299" s="58">
        <f t="shared" si="14"/>
        <v>0</v>
      </c>
      <c r="S299" s="58">
        <f t="shared" si="15"/>
        <v>0</v>
      </c>
    </row>
    <row r="300" spans="1:19" ht="20.100000000000001" customHeight="1" x14ac:dyDescent="0.25">
      <c r="A300" s="70">
        <v>294</v>
      </c>
      <c r="B300" s="210" t="str">
        <f>IF('DP_Instruction Factures SI'!B300="","",'DP_Instruction Factures SI'!B300)</f>
        <v/>
      </c>
      <c r="C300" s="210" t="str">
        <f>IF('DP_Instruction Factures SI'!C300="","",'DP_Instruction Factures SI'!C300)</f>
        <v/>
      </c>
      <c r="D300" s="210" t="str">
        <f>IF('DP_Instruction Factures SI'!D300="","",'DP_Instruction Factures SI'!D300)</f>
        <v/>
      </c>
      <c r="E300" s="210" t="str">
        <f>IF('DP_Instruction Factures SI'!E300="","",'DP_Instruction Factures SI'!E300)</f>
        <v/>
      </c>
      <c r="F300" s="211" t="str">
        <f>IF('DP_Instruction Factures SI'!F300="","",'DP_Instruction Factures SI'!F300)</f>
        <v/>
      </c>
      <c r="G300" s="211" t="str">
        <f>IF('DP_Instruction Factures SI'!G300="","",'DP_Instruction Factures SI'!G300)</f>
        <v/>
      </c>
      <c r="H300" s="212" t="str">
        <f>IF('DP_Instruction Factures SI'!H300="","",'DP_Instruction Factures SI'!H300)</f>
        <v/>
      </c>
      <c r="I300" s="213"/>
      <c r="J300" s="213"/>
      <c r="K300" s="214" t="str">
        <f>IF('DP_Instruction Factures SI'!J300="","",'DP_Instruction Factures SI'!J300)</f>
        <v/>
      </c>
      <c r="L300" s="214" t="str">
        <f>IF('DP_Instruction Factures SI'!K300="","",'DP_Instruction Factures SI'!K300)</f>
        <v/>
      </c>
      <c r="M300" s="215" t="str">
        <f>IF('DP_Instruction Factures SI'!L300="","",'DP_Instruction Factures SI'!L300)</f>
        <v/>
      </c>
      <c r="N300" s="213" t="str">
        <f>IF('DP_Instruction Factures SI'!M300="","",'DP_Instruction Factures SI'!M300)</f>
        <v/>
      </c>
      <c r="O300" s="213" t="str">
        <f>IF('DP_Instruction Factures SI'!N300="","",'DP_Instruction Factures SI'!N300)</f>
        <v/>
      </c>
      <c r="P300" s="213"/>
      <c r="Q300" s="215">
        <f t="shared" si="13"/>
        <v>0</v>
      </c>
      <c r="R300" s="58">
        <f t="shared" si="14"/>
        <v>0</v>
      </c>
      <c r="S300" s="58">
        <f t="shared" si="15"/>
        <v>0</v>
      </c>
    </row>
    <row r="301" spans="1:19" ht="20.100000000000001" customHeight="1" x14ac:dyDescent="0.25">
      <c r="A301" s="70">
        <v>295</v>
      </c>
      <c r="B301" s="210" t="str">
        <f>IF('DP_Instruction Factures SI'!B301="","",'DP_Instruction Factures SI'!B301)</f>
        <v/>
      </c>
      <c r="C301" s="210" t="str">
        <f>IF('DP_Instruction Factures SI'!C301="","",'DP_Instruction Factures SI'!C301)</f>
        <v/>
      </c>
      <c r="D301" s="210" t="str">
        <f>IF('DP_Instruction Factures SI'!D301="","",'DP_Instruction Factures SI'!D301)</f>
        <v/>
      </c>
      <c r="E301" s="210" t="str">
        <f>IF('DP_Instruction Factures SI'!E301="","",'DP_Instruction Factures SI'!E301)</f>
        <v/>
      </c>
      <c r="F301" s="211" t="str">
        <f>IF('DP_Instruction Factures SI'!F301="","",'DP_Instruction Factures SI'!F301)</f>
        <v/>
      </c>
      <c r="G301" s="211" t="str">
        <f>IF('DP_Instruction Factures SI'!G301="","",'DP_Instruction Factures SI'!G301)</f>
        <v/>
      </c>
      <c r="H301" s="212" t="str">
        <f>IF('DP_Instruction Factures SI'!H301="","",'DP_Instruction Factures SI'!H301)</f>
        <v/>
      </c>
      <c r="I301" s="213"/>
      <c r="J301" s="213"/>
      <c r="K301" s="214" t="str">
        <f>IF('DP_Instruction Factures SI'!J301="","",'DP_Instruction Factures SI'!J301)</f>
        <v/>
      </c>
      <c r="L301" s="214" t="str">
        <f>IF('DP_Instruction Factures SI'!K301="","",'DP_Instruction Factures SI'!K301)</f>
        <v/>
      </c>
      <c r="M301" s="215" t="str">
        <f>IF('DP_Instruction Factures SI'!L301="","",'DP_Instruction Factures SI'!L301)</f>
        <v/>
      </c>
      <c r="N301" s="213" t="str">
        <f>IF('DP_Instruction Factures SI'!M301="","",'DP_Instruction Factures SI'!M301)</f>
        <v/>
      </c>
      <c r="O301" s="213" t="str">
        <f>IF('DP_Instruction Factures SI'!N301="","",'DP_Instruction Factures SI'!N301)</f>
        <v/>
      </c>
      <c r="P301" s="213"/>
      <c r="Q301" s="215">
        <f t="shared" si="13"/>
        <v>0</v>
      </c>
      <c r="R301" s="58">
        <f t="shared" si="14"/>
        <v>0</v>
      </c>
      <c r="S301" s="58">
        <f t="shared" si="15"/>
        <v>0</v>
      </c>
    </row>
    <row r="302" spans="1:19" ht="20.100000000000001" customHeight="1" x14ac:dyDescent="0.25">
      <c r="A302" s="70">
        <v>296</v>
      </c>
      <c r="B302" s="210" t="str">
        <f>IF('DP_Instruction Factures SI'!B302="","",'DP_Instruction Factures SI'!B302)</f>
        <v/>
      </c>
      <c r="C302" s="210" t="str">
        <f>IF('DP_Instruction Factures SI'!C302="","",'DP_Instruction Factures SI'!C302)</f>
        <v/>
      </c>
      <c r="D302" s="210" t="str">
        <f>IF('DP_Instruction Factures SI'!D302="","",'DP_Instruction Factures SI'!D302)</f>
        <v/>
      </c>
      <c r="E302" s="210" t="str">
        <f>IF('DP_Instruction Factures SI'!E302="","",'DP_Instruction Factures SI'!E302)</f>
        <v/>
      </c>
      <c r="F302" s="211" t="str">
        <f>IF('DP_Instruction Factures SI'!F302="","",'DP_Instruction Factures SI'!F302)</f>
        <v/>
      </c>
      <c r="G302" s="211" t="str">
        <f>IF('DP_Instruction Factures SI'!G302="","",'DP_Instruction Factures SI'!G302)</f>
        <v/>
      </c>
      <c r="H302" s="212" t="str">
        <f>IF('DP_Instruction Factures SI'!H302="","",'DP_Instruction Factures SI'!H302)</f>
        <v/>
      </c>
      <c r="I302" s="213"/>
      <c r="J302" s="213"/>
      <c r="K302" s="214" t="str">
        <f>IF('DP_Instruction Factures SI'!J302="","",'DP_Instruction Factures SI'!J302)</f>
        <v/>
      </c>
      <c r="L302" s="214" t="str">
        <f>IF('DP_Instruction Factures SI'!K302="","",'DP_Instruction Factures SI'!K302)</f>
        <v/>
      </c>
      <c r="M302" s="215" t="str">
        <f>IF('DP_Instruction Factures SI'!L302="","",'DP_Instruction Factures SI'!L302)</f>
        <v/>
      </c>
      <c r="N302" s="213" t="str">
        <f>IF('DP_Instruction Factures SI'!M302="","",'DP_Instruction Factures SI'!M302)</f>
        <v/>
      </c>
      <c r="O302" s="213" t="str">
        <f>IF('DP_Instruction Factures SI'!N302="","",'DP_Instruction Factures SI'!N302)</f>
        <v/>
      </c>
      <c r="P302" s="213"/>
      <c r="Q302" s="215">
        <f t="shared" si="13"/>
        <v>0</v>
      </c>
      <c r="R302" s="58">
        <f t="shared" si="14"/>
        <v>0</v>
      </c>
      <c r="S302" s="58">
        <f t="shared" si="15"/>
        <v>0</v>
      </c>
    </row>
    <row r="303" spans="1:19" ht="20.100000000000001" customHeight="1" x14ac:dyDescent="0.25">
      <c r="A303" s="70">
        <v>297</v>
      </c>
      <c r="B303" s="210" t="str">
        <f>IF('DP_Instruction Factures SI'!B303="","",'DP_Instruction Factures SI'!B303)</f>
        <v/>
      </c>
      <c r="C303" s="210" t="str">
        <f>IF('DP_Instruction Factures SI'!C303="","",'DP_Instruction Factures SI'!C303)</f>
        <v/>
      </c>
      <c r="D303" s="210" t="str">
        <f>IF('DP_Instruction Factures SI'!D303="","",'DP_Instruction Factures SI'!D303)</f>
        <v/>
      </c>
      <c r="E303" s="210" t="str">
        <f>IF('DP_Instruction Factures SI'!E303="","",'DP_Instruction Factures SI'!E303)</f>
        <v/>
      </c>
      <c r="F303" s="211" t="str">
        <f>IF('DP_Instruction Factures SI'!F303="","",'DP_Instruction Factures SI'!F303)</f>
        <v/>
      </c>
      <c r="G303" s="211" t="str">
        <f>IF('DP_Instruction Factures SI'!G303="","",'DP_Instruction Factures SI'!G303)</f>
        <v/>
      </c>
      <c r="H303" s="212" t="str">
        <f>IF('DP_Instruction Factures SI'!H303="","",'DP_Instruction Factures SI'!H303)</f>
        <v/>
      </c>
      <c r="I303" s="213"/>
      <c r="J303" s="213"/>
      <c r="K303" s="214" t="str">
        <f>IF('DP_Instruction Factures SI'!J303="","",'DP_Instruction Factures SI'!J303)</f>
        <v/>
      </c>
      <c r="L303" s="214" t="str">
        <f>IF('DP_Instruction Factures SI'!K303="","",'DP_Instruction Factures SI'!K303)</f>
        <v/>
      </c>
      <c r="M303" s="215" t="str">
        <f>IF('DP_Instruction Factures SI'!L303="","",'DP_Instruction Factures SI'!L303)</f>
        <v/>
      </c>
      <c r="N303" s="213" t="str">
        <f>IF('DP_Instruction Factures SI'!M303="","",'DP_Instruction Factures SI'!M303)</f>
        <v/>
      </c>
      <c r="O303" s="213" t="str">
        <f>IF('DP_Instruction Factures SI'!N303="","",'DP_Instruction Factures SI'!N303)</f>
        <v/>
      </c>
      <c r="P303" s="213"/>
      <c r="Q303" s="215">
        <f t="shared" si="13"/>
        <v>0</v>
      </c>
      <c r="R303" s="58">
        <f t="shared" si="14"/>
        <v>0</v>
      </c>
      <c r="S303" s="58">
        <f t="shared" si="15"/>
        <v>0</v>
      </c>
    </row>
    <row r="304" spans="1:19" ht="20.100000000000001" customHeight="1" x14ac:dyDescent="0.25">
      <c r="A304" s="70">
        <v>298</v>
      </c>
      <c r="B304" s="210" t="str">
        <f>IF('DP_Instruction Factures SI'!B304="","",'DP_Instruction Factures SI'!B304)</f>
        <v/>
      </c>
      <c r="C304" s="210" t="str">
        <f>IF('DP_Instruction Factures SI'!C304="","",'DP_Instruction Factures SI'!C304)</f>
        <v/>
      </c>
      <c r="D304" s="210" t="str">
        <f>IF('DP_Instruction Factures SI'!D304="","",'DP_Instruction Factures SI'!D304)</f>
        <v/>
      </c>
      <c r="E304" s="210" t="str">
        <f>IF('DP_Instruction Factures SI'!E304="","",'DP_Instruction Factures SI'!E304)</f>
        <v/>
      </c>
      <c r="F304" s="211" t="str">
        <f>IF('DP_Instruction Factures SI'!F304="","",'DP_Instruction Factures SI'!F304)</f>
        <v/>
      </c>
      <c r="G304" s="211" t="str">
        <f>IF('DP_Instruction Factures SI'!G304="","",'DP_Instruction Factures SI'!G304)</f>
        <v/>
      </c>
      <c r="H304" s="212" t="str">
        <f>IF('DP_Instruction Factures SI'!H304="","",'DP_Instruction Factures SI'!H304)</f>
        <v/>
      </c>
      <c r="I304" s="213"/>
      <c r="J304" s="213"/>
      <c r="K304" s="214" t="str">
        <f>IF('DP_Instruction Factures SI'!J304="","",'DP_Instruction Factures SI'!J304)</f>
        <v/>
      </c>
      <c r="L304" s="214" t="str">
        <f>IF('DP_Instruction Factures SI'!K304="","",'DP_Instruction Factures SI'!K304)</f>
        <v/>
      </c>
      <c r="M304" s="215" t="str">
        <f>IF('DP_Instruction Factures SI'!L304="","",'DP_Instruction Factures SI'!L304)</f>
        <v/>
      </c>
      <c r="N304" s="213" t="str">
        <f>IF('DP_Instruction Factures SI'!M304="","",'DP_Instruction Factures SI'!M304)</f>
        <v/>
      </c>
      <c r="O304" s="213" t="str">
        <f>IF('DP_Instruction Factures SI'!N304="","",'DP_Instruction Factures SI'!N304)</f>
        <v/>
      </c>
      <c r="P304" s="213"/>
      <c r="Q304" s="215">
        <f t="shared" si="13"/>
        <v>0</v>
      </c>
      <c r="R304" s="58">
        <f t="shared" si="14"/>
        <v>0</v>
      </c>
      <c r="S304" s="58">
        <f t="shared" si="15"/>
        <v>0</v>
      </c>
    </row>
    <row r="305" spans="1:19" ht="20.100000000000001" customHeight="1" x14ac:dyDescent="0.25">
      <c r="A305" s="70">
        <v>299</v>
      </c>
      <c r="B305" s="210" t="str">
        <f>IF('DP_Instruction Factures SI'!B305="","",'DP_Instruction Factures SI'!B305)</f>
        <v/>
      </c>
      <c r="C305" s="210" t="str">
        <f>IF('DP_Instruction Factures SI'!C305="","",'DP_Instruction Factures SI'!C305)</f>
        <v/>
      </c>
      <c r="D305" s="210" t="str">
        <f>IF('DP_Instruction Factures SI'!D305="","",'DP_Instruction Factures SI'!D305)</f>
        <v/>
      </c>
      <c r="E305" s="210" t="str">
        <f>IF('DP_Instruction Factures SI'!E305="","",'DP_Instruction Factures SI'!E305)</f>
        <v/>
      </c>
      <c r="F305" s="211" t="str">
        <f>IF('DP_Instruction Factures SI'!F305="","",'DP_Instruction Factures SI'!F305)</f>
        <v/>
      </c>
      <c r="G305" s="211" t="str">
        <f>IF('DP_Instruction Factures SI'!G305="","",'DP_Instruction Factures SI'!G305)</f>
        <v/>
      </c>
      <c r="H305" s="212" t="str">
        <f>IF('DP_Instruction Factures SI'!H305="","",'DP_Instruction Factures SI'!H305)</f>
        <v/>
      </c>
      <c r="I305" s="213"/>
      <c r="J305" s="213"/>
      <c r="K305" s="214" t="str">
        <f>IF('DP_Instruction Factures SI'!J305="","",'DP_Instruction Factures SI'!J305)</f>
        <v/>
      </c>
      <c r="L305" s="214" t="str">
        <f>IF('DP_Instruction Factures SI'!K305="","",'DP_Instruction Factures SI'!K305)</f>
        <v/>
      </c>
      <c r="M305" s="215" t="str">
        <f>IF('DP_Instruction Factures SI'!L305="","",'DP_Instruction Factures SI'!L305)</f>
        <v/>
      </c>
      <c r="N305" s="213" t="str">
        <f>IF('DP_Instruction Factures SI'!M305="","",'DP_Instruction Factures SI'!M305)</f>
        <v/>
      </c>
      <c r="O305" s="213" t="str">
        <f>IF('DP_Instruction Factures SI'!N305="","",'DP_Instruction Factures SI'!N305)</f>
        <v/>
      </c>
      <c r="P305" s="213"/>
      <c r="Q305" s="215">
        <f t="shared" si="13"/>
        <v>0</v>
      </c>
      <c r="R305" s="58">
        <f t="shared" si="14"/>
        <v>0</v>
      </c>
      <c r="S305" s="58">
        <f t="shared" si="15"/>
        <v>0</v>
      </c>
    </row>
    <row r="306" spans="1:19" ht="20.100000000000001" customHeight="1" x14ac:dyDescent="0.25">
      <c r="A306" s="70">
        <v>300</v>
      </c>
      <c r="B306" s="210" t="str">
        <f>IF('DP_Instruction Factures SI'!B306="","",'DP_Instruction Factures SI'!B306)</f>
        <v/>
      </c>
      <c r="C306" s="210" t="str">
        <f>IF('DP_Instruction Factures SI'!C306="","",'DP_Instruction Factures SI'!C306)</f>
        <v/>
      </c>
      <c r="D306" s="210" t="str">
        <f>IF('DP_Instruction Factures SI'!D306="","",'DP_Instruction Factures SI'!D306)</f>
        <v/>
      </c>
      <c r="E306" s="210" t="str">
        <f>IF('DP_Instruction Factures SI'!E306="","",'DP_Instruction Factures SI'!E306)</f>
        <v/>
      </c>
      <c r="F306" s="211" t="str">
        <f>IF('DP_Instruction Factures SI'!F306="","",'DP_Instruction Factures SI'!F306)</f>
        <v/>
      </c>
      <c r="G306" s="211" t="str">
        <f>IF('DP_Instruction Factures SI'!G306="","",'DP_Instruction Factures SI'!G306)</f>
        <v/>
      </c>
      <c r="H306" s="212" t="str">
        <f>IF('DP_Instruction Factures SI'!H306="","",'DP_Instruction Factures SI'!H306)</f>
        <v/>
      </c>
      <c r="I306" s="213"/>
      <c r="J306" s="213"/>
      <c r="K306" s="214" t="str">
        <f>IF('DP_Instruction Factures SI'!J306="","",'DP_Instruction Factures SI'!J306)</f>
        <v/>
      </c>
      <c r="L306" s="214" t="str">
        <f>IF('DP_Instruction Factures SI'!K306="","",'DP_Instruction Factures SI'!K306)</f>
        <v/>
      </c>
      <c r="M306" s="215" t="str">
        <f>IF('DP_Instruction Factures SI'!L306="","",'DP_Instruction Factures SI'!L306)</f>
        <v/>
      </c>
      <c r="N306" s="213" t="str">
        <f>IF('DP_Instruction Factures SI'!M306="","",'DP_Instruction Factures SI'!M306)</f>
        <v/>
      </c>
      <c r="O306" s="213" t="str">
        <f>IF('DP_Instruction Factures SI'!N306="","",'DP_Instruction Factures SI'!N306)</f>
        <v/>
      </c>
      <c r="P306" s="213"/>
      <c r="Q306" s="215">
        <f t="shared" si="13"/>
        <v>0</v>
      </c>
      <c r="R306" s="58">
        <f t="shared" si="14"/>
        <v>0</v>
      </c>
      <c r="S306" s="58">
        <f t="shared" si="15"/>
        <v>0</v>
      </c>
    </row>
    <row r="307" spans="1:19" ht="20.100000000000001" customHeight="1" x14ac:dyDescent="0.25">
      <c r="A307" s="70">
        <v>301</v>
      </c>
      <c r="B307" s="210" t="str">
        <f>IF('DP_Instruction Factures SI'!B307="","",'DP_Instruction Factures SI'!B307)</f>
        <v/>
      </c>
      <c r="C307" s="210" t="str">
        <f>IF('DP_Instruction Factures SI'!C307="","",'DP_Instruction Factures SI'!C307)</f>
        <v/>
      </c>
      <c r="D307" s="210" t="str">
        <f>IF('DP_Instruction Factures SI'!D307="","",'DP_Instruction Factures SI'!D307)</f>
        <v/>
      </c>
      <c r="E307" s="210" t="str">
        <f>IF('DP_Instruction Factures SI'!E307="","",'DP_Instruction Factures SI'!E307)</f>
        <v/>
      </c>
      <c r="F307" s="211" t="str">
        <f>IF('DP_Instruction Factures SI'!F307="","",'DP_Instruction Factures SI'!F307)</f>
        <v/>
      </c>
      <c r="G307" s="211" t="str">
        <f>IF('DP_Instruction Factures SI'!G307="","",'DP_Instruction Factures SI'!G307)</f>
        <v/>
      </c>
      <c r="H307" s="212" t="str">
        <f>IF('DP_Instruction Factures SI'!H307="","",'DP_Instruction Factures SI'!H307)</f>
        <v/>
      </c>
      <c r="I307" s="213"/>
      <c r="J307" s="213"/>
      <c r="K307" s="214" t="str">
        <f>IF('DP_Instruction Factures SI'!J307="","",'DP_Instruction Factures SI'!J307)</f>
        <v/>
      </c>
      <c r="L307" s="214" t="str">
        <f>IF('DP_Instruction Factures SI'!K307="","",'DP_Instruction Factures SI'!K307)</f>
        <v/>
      </c>
      <c r="M307" s="215" t="str">
        <f>IF('DP_Instruction Factures SI'!L307="","",'DP_Instruction Factures SI'!L307)</f>
        <v/>
      </c>
      <c r="N307" s="213" t="str">
        <f>IF('DP_Instruction Factures SI'!M307="","",'DP_Instruction Factures SI'!M307)</f>
        <v/>
      </c>
      <c r="O307" s="213" t="str">
        <f>IF('DP_Instruction Factures SI'!N307="","",'DP_Instruction Factures SI'!N307)</f>
        <v/>
      </c>
      <c r="P307" s="213"/>
      <c r="Q307" s="215">
        <f t="shared" si="13"/>
        <v>0</v>
      </c>
      <c r="R307" s="58">
        <f t="shared" si="14"/>
        <v>0</v>
      </c>
      <c r="S307" s="58">
        <f t="shared" si="15"/>
        <v>0</v>
      </c>
    </row>
    <row r="308" spans="1:19" ht="20.100000000000001" customHeight="1" x14ac:dyDescent="0.25">
      <c r="A308" s="70">
        <v>302</v>
      </c>
      <c r="B308" s="210" t="str">
        <f>IF('DP_Instruction Factures SI'!B308="","",'DP_Instruction Factures SI'!B308)</f>
        <v/>
      </c>
      <c r="C308" s="210" t="str">
        <f>IF('DP_Instruction Factures SI'!C308="","",'DP_Instruction Factures SI'!C308)</f>
        <v/>
      </c>
      <c r="D308" s="210" t="str">
        <f>IF('DP_Instruction Factures SI'!D308="","",'DP_Instruction Factures SI'!D308)</f>
        <v/>
      </c>
      <c r="E308" s="210" t="str">
        <f>IF('DP_Instruction Factures SI'!E308="","",'DP_Instruction Factures SI'!E308)</f>
        <v/>
      </c>
      <c r="F308" s="211" t="str">
        <f>IF('DP_Instruction Factures SI'!F308="","",'DP_Instruction Factures SI'!F308)</f>
        <v/>
      </c>
      <c r="G308" s="211" t="str">
        <f>IF('DP_Instruction Factures SI'!G308="","",'DP_Instruction Factures SI'!G308)</f>
        <v/>
      </c>
      <c r="H308" s="212" t="str">
        <f>IF('DP_Instruction Factures SI'!H308="","",'DP_Instruction Factures SI'!H308)</f>
        <v/>
      </c>
      <c r="I308" s="213"/>
      <c r="J308" s="213"/>
      <c r="K308" s="214" t="str">
        <f>IF('DP_Instruction Factures SI'!J308="","",'DP_Instruction Factures SI'!J308)</f>
        <v/>
      </c>
      <c r="L308" s="214" t="str">
        <f>IF('DP_Instruction Factures SI'!K308="","",'DP_Instruction Factures SI'!K308)</f>
        <v/>
      </c>
      <c r="M308" s="215" t="str">
        <f>IF('DP_Instruction Factures SI'!L308="","",'DP_Instruction Factures SI'!L308)</f>
        <v/>
      </c>
      <c r="N308" s="213" t="str">
        <f>IF('DP_Instruction Factures SI'!M308="","",'DP_Instruction Factures SI'!M308)</f>
        <v/>
      </c>
      <c r="O308" s="213" t="str">
        <f>IF('DP_Instruction Factures SI'!N308="","",'DP_Instruction Factures SI'!N308)</f>
        <v/>
      </c>
      <c r="P308" s="213"/>
      <c r="Q308" s="215">
        <f t="shared" si="13"/>
        <v>0</v>
      </c>
      <c r="R308" s="58">
        <f t="shared" si="14"/>
        <v>0</v>
      </c>
      <c r="S308" s="58">
        <f t="shared" si="15"/>
        <v>0</v>
      </c>
    </row>
    <row r="309" spans="1:19" ht="20.100000000000001" customHeight="1" x14ac:dyDescent="0.25">
      <c r="A309" s="70">
        <v>303</v>
      </c>
      <c r="B309" s="210" t="str">
        <f>IF('DP_Instruction Factures SI'!B309="","",'DP_Instruction Factures SI'!B309)</f>
        <v/>
      </c>
      <c r="C309" s="210" t="str">
        <f>IF('DP_Instruction Factures SI'!C309="","",'DP_Instruction Factures SI'!C309)</f>
        <v/>
      </c>
      <c r="D309" s="210" t="str">
        <f>IF('DP_Instruction Factures SI'!D309="","",'DP_Instruction Factures SI'!D309)</f>
        <v/>
      </c>
      <c r="E309" s="210" t="str">
        <f>IF('DP_Instruction Factures SI'!E309="","",'DP_Instruction Factures SI'!E309)</f>
        <v/>
      </c>
      <c r="F309" s="211" t="str">
        <f>IF('DP_Instruction Factures SI'!F309="","",'DP_Instruction Factures SI'!F309)</f>
        <v/>
      </c>
      <c r="G309" s="211" t="str">
        <f>IF('DP_Instruction Factures SI'!G309="","",'DP_Instruction Factures SI'!G309)</f>
        <v/>
      </c>
      <c r="H309" s="212" t="str">
        <f>IF('DP_Instruction Factures SI'!H309="","",'DP_Instruction Factures SI'!H309)</f>
        <v/>
      </c>
      <c r="I309" s="213"/>
      <c r="J309" s="213"/>
      <c r="K309" s="214" t="str">
        <f>IF('DP_Instruction Factures SI'!J309="","",'DP_Instruction Factures SI'!J309)</f>
        <v/>
      </c>
      <c r="L309" s="214" t="str">
        <f>IF('DP_Instruction Factures SI'!K309="","",'DP_Instruction Factures SI'!K309)</f>
        <v/>
      </c>
      <c r="M309" s="215" t="str">
        <f>IF('DP_Instruction Factures SI'!L309="","",'DP_Instruction Factures SI'!L309)</f>
        <v/>
      </c>
      <c r="N309" s="213" t="str">
        <f>IF('DP_Instruction Factures SI'!M309="","",'DP_Instruction Factures SI'!M309)</f>
        <v/>
      </c>
      <c r="O309" s="213" t="str">
        <f>IF('DP_Instruction Factures SI'!N309="","",'DP_Instruction Factures SI'!N309)</f>
        <v/>
      </c>
      <c r="P309" s="213"/>
      <c r="Q309" s="215">
        <f t="shared" si="13"/>
        <v>0</v>
      </c>
      <c r="R309" s="58">
        <f t="shared" si="14"/>
        <v>0</v>
      </c>
      <c r="S309" s="58">
        <f t="shared" si="15"/>
        <v>0</v>
      </c>
    </row>
    <row r="310" spans="1:19" ht="20.100000000000001" customHeight="1" x14ac:dyDescent="0.25">
      <c r="A310" s="70">
        <v>304</v>
      </c>
      <c r="B310" s="210" t="str">
        <f>IF('DP_Instruction Factures SI'!B310="","",'DP_Instruction Factures SI'!B310)</f>
        <v/>
      </c>
      <c r="C310" s="210" t="str">
        <f>IF('DP_Instruction Factures SI'!C310="","",'DP_Instruction Factures SI'!C310)</f>
        <v/>
      </c>
      <c r="D310" s="210" t="str">
        <f>IF('DP_Instruction Factures SI'!D310="","",'DP_Instruction Factures SI'!D310)</f>
        <v/>
      </c>
      <c r="E310" s="210" t="str">
        <f>IF('DP_Instruction Factures SI'!E310="","",'DP_Instruction Factures SI'!E310)</f>
        <v/>
      </c>
      <c r="F310" s="211" t="str">
        <f>IF('DP_Instruction Factures SI'!F310="","",'DP_Instruction Factures SI'!F310)</f>
        <v/>
      </c>
      <c r="G310" s="211" t="str">
        <f>IF('DP_Instruction Factures SI'!G310="","",'DP_Instruction Factures SI'!G310)</f>
        <v/>
      </c>
      <c r="H310" s="212" t="str">
        <f>IF('DP_Instruction Factures SI'!H310="","",'DP_Instruction Factures SI'!H310)</f>
        <v/>
      </c>
      <c r="I310" s="213"/>
      <c r="J310" s="213"/>
      <c r="K310" s="214" t="str">
        <f>IF('DP_Instruction Factures SI'!J310="","",'DP_Instruction Factures SI'!J310)</f>
        <v/>
      </c>
      <c r="L310" s="214" t="str">
        <f>IF('DP_Instruction Factures SI'!K310="","",'DP_Instruction Factures SI'!K310)</f>
        <v/>
      </c>
      <c r="M310" s="215" t="str">
        <f>IF('DP_Instruction Factures SI'!L310="","",'DP_Instruction Factures SI'!L310)</f>
        <v/>
      </c>
      <c r="N310" s="213" t="str">
        <f>IF('DP_Instruction Factures SI'!M310="","",'DP_Instruction Factures SI'!M310)</f>
        <v/>
      </c>
      <c r="O310" s="213" t="str">
        <f>IF('DP_Instruction Factures SI'!N310="","",'DP_Instruction Factures SI'!N310)</f>
        <v/>
      </c>
      <c r="P310" s="213"/>
      <c r="Q310" s="215">
        <f t="shared" si="13"/>
        <v>0</v>
      </c>
      <c r="R310" s="58">
        <f t="shared" si="14"/>
        <v>0</v>
      </c>
      <c r="S310" s="58">
        <f t="shared" si="15"/>
        <v>0</v>
      </c>
    </row>
    <row r="311" spans="1:19" ht="20.100000000000001" customHeight="1" x14ac:dyDescent="0.25">
      <c r="A311" s="70">
        <v>305</v>
      </c>
      <c r="B311" s="210" t="str">
        <f>IF('DP_Instruction Factures SI'!B311="","",'DP_Instruction Factures SI'!B311)</f>
        <v/>
      </c>
      <c r="C311" s="210" t="str">
        <f>IF('DP_Instruction Factures SI'!C311="","",'DP_Instruction Factures SI'!C311)</f>
        <v/>
      </c>
      <c r="D311" s="210" t="str">
        <f>IF('DP_Instruction Factures SI'!D311="","",'DP_Instruction Factures SI'!D311)</f>
        <v/>
      </c>
      <c r="E311" s="210" t="str">
        <f>IF('DP_Instruction Factures SI'!E311="","",'DP_Instruction Factures SI'!E311)</f>
        <v/>
      </c>
      <c r="F311" s="211" t="str">
        <f>IF('DP_Instruction Factures SI'!F311="","",'DP_Instruction Factures SI'!F311)</f>
        <v/>
      </c>
      <c r="G311" s="211" t="str">
        <f>IF('DP_Instruction Factures SI'!G311="","",'DP_Instruction Factures SI'!G311)</f>
        <v/>
      </c>
      <c r="H311" s="212" t="str">
        <f>IF('DP_Instruction Factures SI'!H311="","",'DP_Instruction Factures SI'!H311)</f>
        <v/>
      </c>
      <c r="I311" s="213"/>
      <c r="J311" s="213"/>
      <c r="K311" s="214" t="str">
        <f>IF('DP_Instruction Factures SI'!J311="","",'DP_Instruction Factures SI'!J311)</f>
        <v/>
      </c>
      <c r="L311" s="214" t="str">
        <f>IF('DP_Instruction Factures SI'!K311="","",'DP_Instruction Factures SI'!K311)</f>
        <v/>
      </c>
      <c r="M311" s="215" t="str">
        <f>IF('DP_Instruction Factures SI'!L311="","",'DP_Instruction Factures SI'!L311)</f>
        <v/>
      </c>
      <c r="N311" s="213" t="str">
        <f>IF('DP_Instruction Factures SI'!M311="","",'DP_Instruction Factures SI'!M311)</f>
        <v/>
      </c>
      <c r="O311" s="213" t="str">
        <f>IF('DP_Instruction Factures SI'!N311="","",'DP_Instruction Factures SI'!N311)</f>
        <v/>
      </c>
      <c r="P311" s="213"/>
      <c r="Q311" s="215">
        <f t="shared" si="13"/>
        <v>0</v>
      </c>
      <c r="R311" s="58">
        <f t="shared" si="14"/>
        <v>0</v>
      </c>
      <c r="S311" s="58">
        <f t="shared" si="15"/>
        <v>0</v>
      </c>
    </row>
    <row r="312" spans="1:19" ht="20.100000000000001" customHeight="1" x14ac:dyDescent="0.25">
      <c r="A312" s="70">
        <v>306</v>
      </c>
      <c r="B312" s="210" t="str">
        <f>IF('DP_Instruction Factures SI'!B312="","",'DP_Instruction Factures SI'!B312)</f>
        <v/>
      </c>
      <c r="C312" s="210" t="str">
        <f>IF('DP_Instruction Factures SI'!C312="","",'DP_Instruction Factures SI'!C312)</f>
        <v/>
      </c>
      <c r="D312" s="210" t="str">
        <f>IF('DP_Instruction Factures SI'!D312="","",'DP_Instruction Factures SI'!D312)</f>
        <v/>
      </c>
      <c r="E312" s="210" t="str">
        <f>IF('DP_Instruction Factures SI'!E312="","",'DP_Instruction Factures SI'!E312)</f>
        <v/>
      </c>
      <c r="F312" s="211" t="str">
        <f>IF('DP_Instruction Factures SI'!F312="","",'DP_Instruction Factures SI'!F312)</f>
        <v/>
      </c>
      <c r="G312" s="211" t="str">
        <f>IF('DP_Instruction Factures SI'!G312="","",'DP_Instruction Factures SI'!G312)</f>
        <v/>
      </c>
      <c r="H312" s="212" t="str">
        <f>IF('DP_Instruction Factures SI'!H312="","",'DP_Instruction Factures SI'!H312)</f>
        <v/>
      </c>
      <c r="I312" s="213"/>
      <c r="J312" s="213"/>
      <c r="K312" s="214" t="str">
        <f>IF('DP_Instruction Factures SI'!J312="","",'DP_Instruction Factures SI'!J312)</f>
        <v/>
      </c>
      <c r="L312" s="214" t="str">
        <f>IF('DP_Instruction Factures SI'!K312="","",'DP_Instruction Factures SI'!K312)</f>
        <v/>
      </c>
      <c r="M312" s="215" t="str">
        <f>IF('DP_Instruction Factures SI'!L312="","",'DP_Instruction Factures SI'!L312)</f>
        <v/>
      </c>
      <c r="N312" s="213" t="str">
        <f>IF('DP_Instruction Factures SI'!M312="","",'DP_Instruction Factures SI'!M312)</f>
        <v/>
      </c>
      <c r="O312" s="213" t="str">
        <f>IF('DP_Instruction Factures SI'!N312="","",'DP_Instruction Factures SI'!N312)</f>
        <v/>
      </c>
      <c r="P312" s="213"/>
      <c r="Q312" s="215">
        <f t="shared" si="13"/>
        <v>0</v>
      </c>
      <c r="R312" s="58">
        <f t="shared" si="14"/>
        <v>0</v>
      </c>
      <c r="S312" s="58">
        <f t="shared" si="15"/>
        <v>0</v>
      </c>
    </row>
    <row r="313" spans="1:19" ht="20.100000000000001" customHeight="1" x14ac:dyDescent="0.25">
      <c r="A313" s="70">
        <v>307</v>
      </c>
      <c r="B313" s="210" t="str">
        <f>IF('DP_Instruction Factures SI'!B313="","",'DP_Instruction Factures SI'!B313)</f>
        <v/>
      </c>
      <c r="C313" s="210" t="str">
        <f>IF('DP_Instruction Factures SI'!C313="","",'DP_Instruction Factures SI'!C313)</f>
        <v/>
      </c>
      <c r="D313" s="210" t="str">
        <f>IF('DP_Instruction Factures SI'!D313="","",'DP_Instruction Factures SI'!D313)</f>
        <v/>
      </c>
      <c r="E313" s="210" t="str">
        <f>IF('DP_Instruction Factures SI'!E313="","",'DP_Instruction Factures SI'!E313)</f>
        <v/>
      </c>
      <c r="F313" s="211" t="str">
        <f>IF('DP_Instruction Factures SI'!F313="","",'DP_Instruction Factures SI'!F313)</f>
        <v/>
      </c>
      <c r="G313" s="211" t="str">
        <f>IF('DP_Instruction Factures SI'!G313="","",'DP_Instruction Factures SI'!G313)</f>
        <v/>
      </c>
      <c r="H313" s="212" t="str">
        <f>IF('DP_Instruction Factures SI'!H313="","",'DP_Instruction Factures SI'!H313)</f>
        <v/>
      </c>
      <c r="I313" s="213"/>
      <c r="J313" s="213"/>
      <c r="K313" s="214" t="str">
        <f>IF('DP_Instruction Factures SI'!J313="","",'DP_Instruction Factures SI'!J313)</f>
        <v/>
      </c>
      <c r="L313" s="214" t="str">
        <f>IF('DP_Instruction Factures SI'!K313="","",'DP_Instruction Factures SI'!K313)</f>
        <v/>
      </c>
      <c r="M313" s="215" t="str">
        <f>IF('DP_Instruction Factures SI'!L313="","",'DP_Instruction Factures SI'!L313)</f>
        <v/>
      </c>
      <c r="N313" s="213" t="str">
        <f>IF('DP_Instruction Factures SI'!M313="","",'DP_Instruction Factures SI'!M313)</f>
        <v/>
      </c>
      <c r="O313" s="213" t="str">
        <f>IF('DP_Instruction Factures SI'!N313="","",'DP_Instruction Factures SI'!N313)</f>
        <v/>
      </c>
      <c r="P313" s="213"/>
      <c r="Q313" s="215">
        <f t="shared" si="13"/>
        <v>0</v>
      </c>
      <c r="R313" s="58">
        <f t="shared" si="14"/>
        <v>0</v>
      </c>
      <c r="S313" s="58">
        <f t="shared" si="15"/>
        <v>0</v>
      </c>
    </row>
    <row r="314" spans="1:19" ht="20.100000000000001" customHeight="1" x14ac:dyDescent="0.25">
      <c r="A314" s="70">
        <v>308</v>
      </c>
      <c r="B314" s="210" t="str">
        <f>IF('DP_Instruction Factures SI'!B314="","",'DP_Instruction Factures SI'!B314)</f>
        <v/>
      </c>
      <c r="C314" s="210" t="str">
        <f>IF('DP_Instruction Factures SI'!C314="","",'DP_Instruction Factures SI'!C314)</f>
        <v/>
      </c>
      <c r="D314" s="210" t="str">
        <f>IF('DP_Instruction Factures SI'!D314="","",'DP_Instruction Factures SI'!D314)</f>
        <v/>
      </c>
      <c r="E314" s="210" t="str">
        <f>IF('DP_Instruction Factures SI'!E314="","",'DP_Instruction Factures SI'!E314)</f>
        <v/>
      </c>
      <c r="F314" s="211" t="str">
        <f>IF('DP_Instruction Factures SI'!F314="","",'DP_Instruction Factures SI'!F314)</f>
        <v/>
      </c>
      <c r="G314" s="211" t="str">
        <f>IF('DP_Instruction Factures SI'!G314="","",'DP_Instruction Factures SI'!G314)</f>
        <v/>
      </c>
      <c r="H314" s="212" t="str">
        <f>IF('DP_Instruction Factures SI'!H314="","",'DP_Instruction Factures SI'!H314)</f>
        <v/>
      </c>
      <c r="I314" s="213"/>
      <c r="J314" s="213"/>
      <c r="K314" s="214" t="str">
        <f>IF('DP_Instruction Factures SI'!J314="","",'DP_Instruction Factures SI'!J314)</f>
        <v/>
      </c>
      <c r="L314" s="214" t="str">
        <f>IF('DP_Instruction Factures SI'!K314="","",'DP_Instruction Factures SI'!K314)</f>
        <v/>
      </c>
      <c r="M314" s="215" t="str">
        <f>IF('DP_Instruction Factures SI'!L314="","",'DP_Instruction Factures SI'!L314)</f>
        <v/>
      </c>
      <c r="N314" s="213" t="str">
        <f>IF('DP_Instruction Factures SI'!M314="","",'DP_Instruction Factures SI'!M314)</f>
        <v/>
      </c>
      <c r="O314" s="213" t="str">
        <f>IF('DP_Instruction Factures SI'!N314="","",'DP_Instruction Factures SI'!N314)</f>
        <v/>
      </c>
      <c r="P314" s="213"/>
      <c r="Q314" s="215">
        <f t="shared" si="13"/>
        <v>0</v>
      </c>
      <c r="R314" s="58">
        <f t="shared" si="14"/>
        <v>0</v>
      </c>
      <c r="S314" s="58">
        <f t="shared" si="15"/>
        <v>0</v>
      </c>
    </row>
    <row r="315" spans="1:19" ht="20.100000000000001" customHeight="1" x14ac:dyDescent="0.25">
      <c r="A315" s="70">
        <v>309</v>
      </c>
      <c r="B315" s="210" t="str">
        <f>IF('DP_Instruction Factures SI'!B315="","",'DP_Instruction Factures SI'!B315)</f>
        <v/>
      </c>
      <c r="C315" s="210" t="str">
        <f>IF('DP_Instruction Factures SI'!C315="","",'DP_Instruction Factures SI'!C315)</f>
        <v/>
      </c>
      <c r="D315" s="210" t="str">
        <f>IF('DP_Instruction Factures SI'!D315="","",'DP_Instruction Factures SI'!D315)</f>
        <v/>
      </c>
      <c r="E315" s="210" t="str">
        <f>IF('DP_Instruction Factures SI'!E315="","",'DP_Instruction Factures SI'!E315)</f>
        <v/>
      </c>
      <c r="F315" s="211" t="str">
        <f>IF('DP_Instruction Factures SI'!F315="","",'DP_Instruction Factures SI'!F315)</f>
        <v/>
      </c>
      <c r="G315" s="211" t="str">
        <f>IF('DP_Instruction Factures SI'!G315="","",'DP_Instruction Factures SI'!G315)</f>
        <v/>
      </c>
      <c r="H315" s="212" t="str">
        <f>IF('DP_Instruction Factures SI'!H315="","",'DP_Instruction Factures SI'!H315)</f>
        <v/>
      </c>
      <c r="I315" s="213"/>
      <c r="J315" s="213"/>
      <c r="K315" s="214" t="str">
        <f>IF('DP_Instruction Factures SI'!J315="","",'DP_Instruction Factures SI'!J315)</f>
        <v/>
      </c>
      <c r="L315" s="214" t="str">
        <f>IF('DP_Instruction Factures SI'!K315="","",'DP_Instruction Factures SI'!K315)</f>
        <v/>
      </c>
      <c r="M315" s="215" t="str">
        <f>IF('DP_Instruction Factures SI'!L315="","",'DP_Instruction Factures SI'!L315)</f>
        <v/>
      </c>
      <c r="N315" s="213" t="str">
        <f>IF('DP_Instruction Factures SI'!M315="","",'DP_Instruction Factures SI'!M315)</f>
        <v/>
      </c>
      <c r="O315" s="213" t="str">
        <f>IF('DP_Instruction Factures SI'!N315="","",'DP_Instruction Factures SI'!N315)</f>
        <v/>
      </c>
      <c r="P315" s="213"/>
      <c r="Q315" s="215">
        <f t="shared" si="13"/>
        <v>0</v>
      </c>
      <c r="R315" s="58">
        <f t="shared" si="14"/>
        <v>0</v>
      </c>
      <c r="S315" s="58">
        <f t="shared" si="15"/>
        <v>0</v>
      </c>
    </row>
    <row r="316" spans="1:19" ht="20.100000000000001" customHeight="1" x14ac:dyDescent="0.25">
      <c r="A316" s="70">
        <v>310</v>
      </c>
      <c r="B316" s="210" t="str">
        <f>IF('DP_Instruction Factures SI'!B316="","",'DP_Instruction Factures SI'!B316)</f>
        <v/>
      </c>
      <c r="C316" s="210" t="str">
        <f>IF('DP_Instruction Factures SI'!C316="","",'DP_Instruction Factures SI'!C316)</f>
        <v/>
      </c>
      <c r="D316" s="210" t="str">
        <f>IF('DP_Instruction Factures SI'!D316="","",'DP_Instruction Factures SI'!D316)</f>
        <v/>
      </c>
      <c r="E316" s="210" t="str">
        <f>IF('DP_Instruction Factures SI'!E316="","",'DP_Instruction Factures SI'!E316)</f>
        <v/>
      </c>
      <c r="F316" s="211" t="str">
        <f>IF('DP_Instruction Factures SI'!F316="","",'DP_Instruction Factures SI'!F316)</f>
        <v/>
      </c>
      <c r="G316" s="211" t="str">
        <f>IF('DP_Instruction Factures SI'!G316="","",'DP_Instruction Factures SI'!G316)</f>
        <v/>
      </c>
      <c r="H316" s="212" t="str">
        <f>IF('DP_Instruction Factures SI'!H316="","",'DP_Instruction Factures SI'!H316)</f>
        <v/>
      </c>
      <c r="I316" s="213"/>
      <c r="J316" s="213"/>
      <c r="K316" s="214" t="str">
        <f>IF('DP_Instruction Factures SI'!J316="","",'DP_Instruction Factures SI'!J316)</f>
        <v/>
      </c>
      <c r="L316" s="214" t="str">
        <f>IF('DP_Instruction Factures SI'!K316="","",'DP_Instruction Factures SI'!K316)</f>
        <v/>
      </c>
      <c r="M316" s="215" t="str">
        <f>IF('DP_Instruction Factures SI'!L316="","",'DP_Instruction Factures SI'!L316)</f>
        <v/>
      </c>
      <c r="N316" s="213" t="str">
        <f>IF('DP_Instruction Factures SI'!M316="","",'DP_Instruction Factures SI'!M316)</f>
        <v/>
      </c>
      <c r="O316" s="213" t="str">
        <f>IF('DP_Instruction Factures SI'!N316="","",'DP_Instruction Factures SI'!N316)</f>
        <v/>
      </c>
      <c r="P316" s="213"/>
      <c r="Q316" s="215">
        <f t="shared" si="13"/>
        <v>0</v>
      </c>
      <c r="R316" s="58">
        <f t="shared" si="14"/>
        <v>0</v>
      </c>
      <c r="S316" s="58">
        <f t="shared" si="15"/>
        <v>0</v>
      </c>
    </row>
    <row r="317" spans="1:19" ht="20.100000000000001" customHeight="1" x14ac:dyDescent="0.25">
      <c r="A317" s="70">
        <v>311</v>
      </c>
      <c r="B317" s="210" t="str">
        <f>IF('DP_Instruction Factures SI'!B317="","",'DP_Instruction Factures SI'!B317)</f>
        <v/>
      </c>
      <c r="C317" s="210" t="str">
        <f>IF('DP_Instruction Factures SI'!C317="","",'DP_Instruction Factures SI'!C317)</f>
        <v/>
      </c>
      <c r="D317" s="210" t="str">
        <f>IF('DP_Instruction Factures SI'!D317="","",'DP_Instruction Factures SI'!D317)</f>
        <v/>
      </c>
      <c r="E317" s="210" t="str">
        <f>IF('DP_Instruction Factures SI'!E317="","",'DP_Instruction Factures SI'!E317)</f>
        <v/>
      </c>
      <c r="F317" s="211" t="str">
        <f>IF('DP_Instruction Factures SI'!F317="","",'DP_Instruction Factures SI'!F317)</f>
        <v/>
      </c>
      <c r="G317" s="211" t="str">
        <f>IF('DP_Instruction Factures SI'!G317="","",'DP_Instruction Factures SI'!G317)</f>
        <v/>
      </c>
      <c r="H317" s="212" t="str">
        <f>IF('DP_Instruction Factures SI'!H317="","",'DP_Instruction Factures SI'!H317)</f>
        <v/>
      </c>
      <c r="I317" s="213"/>
      <c r="J317" s="213"/>
      <c r="K317" s="214" t="str">
        <f>IF('DP_Instruction Factures SI'!J317="","",'DP_Instruction Factures SI'!J317)</f>
        <v/>
      </c>
      <c r="L317" s="214" t="str">
        <f>IF('DP_Instruction Factures SI'!K317="","",'DP_Instruction Factures SI'!K317)</f>
        <v/>
      </c>
      <c r="M317" s="215" t="str">
        <f>IF('DP_Instruction Factures SI'!L317="","",'DP_Instruction Factures SI'!L317)</f>
        <v/>
      </c>
      <c r="N317" s="213" t="str">
        <f>IF('DP_Instruction Factures SI'!M317="","",'DP_Instruction Factures SI'!M317)</f>
        <v/>
      </c>
      <c r="O317" s="213" t="str">
        <f>IF('DP_Instruction Factures SI'!N317="","",'DP_Instruction Factures SI'!N317)</f>
        <v/>
      </c>
      <c r="P317" s="213"/>
      <c r="Q317" s="215">
        <f t="shared" si="13"/>
        <v>0</v>
      </c>
      <c r="R317" s="58">
        <f t="shared" si="14"/>
        <v>0</v>
      </c>
      <c r="S317" s="58">
        <f t="shared" si="15"/>
        <v>0</v>
      </c>
    </row>
    <row r="318" spans="1:19" ht="20.100000000000001" customHeight="1" x14ac:dyDescent="0.25">
      <c r="A318" s="70">
        <v>312</v>
      </c>
      <c r="B318" s="210" t="str">
        <f>IF('DP_Instruction Factures SI'!B318="","",'DP_Instruction Factures SI'!B318)</f>
        <v/>
      </c>
      <c r="C318" s="210" t="str">
        <f>IF('DP_Instruction Factures SI'!C318="","",'DP_Instruction Factures SI'!C318)</f>
        <v/>
      </c>
      <c r="D318" s="210" t="str">
        <f>IF('DP_Instruction Factures SI'!D318="","",'DP_Instruction Factures SI'!D318)</f>
        <v/>
      </c>
      <c r="E318" s="210" t="str">
        <f>IF('DP_Instruction Factures SI'!E318="","",'DP_Instruction Factures SI'!E318)</f>
        <v/>
      </c>
      <c r="F318" s="211" t="str">
        <f>IF('DP_Instruction Factures SI'!F318="","",'DP_Instruction Factures SI'!F318)</f>
        <v/>
      </c>
      <c r="G318" s="211" t="str">
        <f>IF('DP_Instruction Factures SI'!G318="","",'DP_Instruction Factures SI'!G318)</f>
        <v/>
      </c>
      <c r="H318" s="212" t="str">
        <f>IF('DP_Instruction Factures SI'!H318="","",'DP_Instruction Factures SI'!H318)</f>
        <v/>
      </c>
      <c r="I318" s="213"/>
      <c r="J318" s="213"/>
      <c r="K318" s="214" t="str">
        <f>IF('DP_Instruction Factures SI'!J318="","",'DP_Instruction Factures SI'!J318)</f>
        <v/>
      </c>
      <c r="L318" s="214" t="str">
        <f>IF('DP_Instruction Factures SI'!K318="","",'DP_Instruction Factures SI'!K318)</f>
        <v/>
      </c>
      <c r="M318" s="215" t="str">
        <f>IF('DP_Instruction Factures SI'!L318="","",'DP_Instruction Factures SI'!L318)</f>
        <v/>
      </c>
      <c r="N318" s="213" t="str">
        <f>IF('DP_Instruction Factures SI'!M318="","",'DP_Instruction Factures SI'!M318)</f>
        <v/>
      </c>
      <c r="O318" s="213" t="str">
        <f>IF('DP_Instruction Factures SI'!N318="","",'DP_Instruction Factures SI'!N318)</f>
        <v/>
      </c>
      <c r="P318" s="213"/>
      <c r="Q318" s="215">
        <f t="shared" si="13"/>
        <v>0</v>
      </c>
      <c r="R318" s="58">
        <f t="shared" si="14"/>
        <v>0</v>
      </c>
      <c r="S318" s="58">
        <f t="shared" si="15"/>
        <v>0</v>
      </c>
    </row>
    <row r="319" spans="1:19" ht="20.100000000000001" customHeight="1" x14ac:dyDescent="0.25">
      <c r="A319" s="70">
        <v>313</v>
      </c>
      <c r="B319" s="210" t="str">
        <f>IF('DP_Instruction Factures SI'!B319="","",'DP_Instruction Factures SI'!B319)</f>
        <v/>
      </c>
      <c r="C319" s="210" t="str">
        <f>IF('DP_Instruction Factures SI'!C319="","",'DP_Instruction Factures SI'!C319)</f>
        <v/>
      </c>
      <c r="D319" s="210" t="str">
        <f>IF('DP_Instruction Factures SI'!D319="","",'DP_Instruction Factures SI'!D319)</f>
        <v/>
      </c>
      <c r="E319" s="210" t="str">
        <f>IF('DP_Instruction Factures SI'!E319="","",'DP_Instruction Factures SI'!E319)</f>
        <v/>
      </c>
      <c r="F319" s="211" t="str">
        <f>IF('DP_Instruction Factures SI'!F319="","",'DP_Instruction Factures SI'!F319)</f>
        <v/>
      </c>
      <c r="G319" s="211" t="str">
        <f>IF('DP_Instruction Factures SI'!G319="","",'DP_Instruction Factures SI'!G319)</f>
        <v/>
      </c>
      <c r="H319" s="212" t="str">
        <f>IF('DP_Instruction Factures SI'!H319="","",'DP_Instruction Factures SI'!H319)</f>
        <v/>
      </c>
      <c r="I319" s="213"/>
      <c r="J319" s="213"/>
      <c r="K319" s="214" t="str">
        <f>IF('DP_Instruction Factures SI'!J319="","",'DP_Instruction Factures SI'!J319)</f>
        <v/>
      </c>
      <c r="L319" s="214" t="str">
        <f>IF('DP_Instruction Factures SI'!K319="","",'DP_Instruction Factures SI'!K319)</f>
        <v/>
      </c>
      <c r="M319" s="215" t="str">
        <f>IF('DP_Instruction Factures SI'!L319="","",'DP_Instruction Factures SI'!L319)</f>
        <v/>
      </c>
      <c r="N319" s="213" t="str">
        <f>IF('DP_Instruction Factures SI'!M319="","",'DP_Instruction Factures SI'!M319)</f>
        <v/>
      </c>
      <c r="O319" s="213" t="str">
        <f>IF('DP_Instruction Factures SI'!N319="","",'DP_Instruction Factures SI'!N319)</f>
        <v/>
      </c>
      <c r="P319" s="213"/>
      <c r="Q319" s="215">
        <f t="shared" si="13"/>
        <v>0</v>
      </c>
      <c r="R319" s="58">
        <f t="shared" si="14"/>
        <v>0</v>
      </c>
      <c r="S319" s="58">
        <f t="shared" si="15"/>
        <v>0</v>
      </c>
    </row>
    <row r="320" spans="1:19" ht="20.100000000000001" customHeight="1" x14ac:dyDescent="0.25">
      <c r="A320" s="70">
        <v>314</v>
      </c>
      <c r="B320" s="210" t="str">
        <f>IF('DP_Instruction Factures SI'!B320="","",'DP_Instruction Factures SI'!B320)</f>
        <v/>
      </c>
      <c r="C320" s="210" t="str">
        <f>IF('DP_Instruction Factures SI'!C320="","",'DP_Instruction Factures SI'!C320)</f>
        <v/>
      </c>
      <c r="D320" s="210" t="str">
        <f>IF('DP_Instruction Factures SI'!D320="","",'DP_Instruction Factures SI'!D320)</f>
        <v/>
      </c>
      <c r="E320" s="210" t="str">
        <f>IF('DP_Instruction Factures SI'!E320="","",'DP_Instruction Factures SI'!E320)</f>
        <v/>
      </c>
      <c r="F320" s="211" t="str">
        <f>IF('DP_Instruction Factures SI'!F320="","",'DP_Instruction Factures SI'!F320)</f>
        <v/>
      </c>
      <c r="G320" s="211" t="str">
        <f>IF('DP_Instruction Factures SI'!G320="","",'DP_Instruction Factures SI'!G320)</f>
        <v/>
      </c>
      <c r="H320" s="212" t="str">
        <f>IF('DP_Instruction Factures SI'!H320="","",'DP_Instruction Factures SI'!H320)</f>
        <v/>
      </c>
      <c r="I320" s="213"/>
      <c r="J320" s="213"/>
      <c r="K320" s="214" t="str">
        <f>IF('DP_Instruction Factures SI'!J320="","",'DP_Instruction Factures SI'!J320)</f>
        <v/>
      </c>
      <c r="L320" s="214" t="str">
        <f>IF('DP_Instruction Factures SI'!K320="","",'DP_Instruction Factures SI'!K320)</f>
        <v/>
      </c>
      <c r="M320" s="215" t="str">
        <f>IF('DP_Instruction Factures SI'!L320="","",'DP_Instruction Factures SI'!L320)</f>
        <v/>
      </c>
      <c r="N320" s="213" t="str">
        <f>IF('DP_Instruction Factures SI'!M320="","",'DP_Instruction Factures SI'!M320)</f>
        <v/>
      </c>
      <c r="O320" s="213" t="str">
        <f>IF('DP_Instruction Factures SI'!N320="","",'DP_Instruction Factures SI'!N320)</f>
        <v/>
      </c>
      <c r="P320" s="213"/>
      <c r="Q320" s="215">
        <f t="shared" si="13"/>
        <v>0</v>
      </c>
      <c r="R320" s="58">
        <f t="shared" si="14"/>
        <v>0</v>
      </c>
      <c r="S320" s="58">
        <f t="shared" si="15"/>
        <v>0</v>
      </c>
    </row>
    <row r="321" spans="1:19" ht="20.100000000000001" customHeight="1" x14ac:dyDescent="0.25">
      <c r="A321" s="70">
        <v>315</v>
      </c>
      <c r="B321" s="210" t="str">
        <f>IF('DP_Instruction Factures SI'!B321="","",'DP_Instruction Factures SI'!B321)</f>
        <v/>
      </c>
      <c r="C321" s="210" t="str">
        <f>IF('DP_Instruction Factures SI'!C321="","",'DP_Instruction Factures SI'!C321)</f>
        <v/>
      </c>
      <c r="D321" s="210" t="str">
        <f>IF('DP_Instruction Factures SI'!D321="","",'DP_Instruction Factures SI'!D321)</f>
        <v/>
      </c>
      <c r="E321" s="210" t="str">
        <f>IF('DP_Instruction Factures SI'!E321="","",'DP_Instruction Factures SI'!E321)</f>
        <v/>
      </c>
      <c r="F321" s="211" t="str">
        <f>IF('DP_Instruction Factures SI'!F321="","",'DP_Instruction Factures SI'!F321)</f>
        <v/>
      </c>
      <c r="G321" s="211" t="str">
        <f>IF('DP_Instruction Factures SI'!G321="","",'DP_Instruction Factures SI'!G321)</f>
        <v/>
      </c>
      <c r="H321" s="212" t="str">
        <f>IF('DP_Instruction Factures SI'!H321="","",'DP_Instruction Factures SI'!H321)</f>
        <v/>
      </c>
      <c r="I321" s="213"/>
      <c r="J321" s="213"/>
      <c r="K321" s="214" t="str">
        <f>IF('DP_Instruction Factures SI'!J321="","",'DP_Instruction Factures SI'!J321)</f>
        <v/>
      </c>
      <c r="L321" s="214" t="str">
        <f>IF('DP_Instruction Factures SI'!K321="","",'DP_Instruction Factures SI'!K321)</f>
        <v/>
      </c>
      <c r="M321" s="215" t="str">
        <f>IF('DP_Instruction Factures SI'!L321="","",'DP_Instruction Factures SI'!L321)</f>
        <v/>
      </c>
      <c r="N321" s="213" t="str">
        <f>IF('DP_Instruction Factures SI'!M321="","",'DP_Instruction Factures SI'!M321)</f>
        <v/>
      </c>
      <c r="O321" s="213" t="str">
        <f>IF('DP_Instruction Factures SI'!N321="","",'DP_Instruction Factures SI'!N321)</f>
        <v/>
      </c>
      <c r="P321" s="213"/>
      <c r="Q321" s="215">
        <f t="shared" si="13"/>
        <v>0</v>
      </c>
      <c r="R321" s="58">
        <f t="shared" si="14"/>
        <v>0</v>
      </c>
      <c r="S321" s="58">
        <f t="shared" si="15"/>
        <v>0</v>
      </c>
    </row>
    <row r="322" spans="1:19" ht="20.100000000000001" customHeight="1" x14ac:dyDescent="0.25">
      <c r="A322" s="70">
        <v>316</v>
      </c>
      <c r="B322" s="210" t="str">
        <f>IF('DP_Instruction Factures SI'!B322="","",'DP_Instruction Factures SI'!B322)</f>
        <v/>
      </c>
      <c r="C322" s="210" t="str">
        <f>IF('DP_Instruction Factures SI'!C322="","",'DP_Instruction Factures SI'!C322)</f>
        <v/>
      </c>
      <c r="D322" s="210" t="str">
        <f>IF('DP_Instruction Factures SI'!D322="","",'DP_Instruction Factures SI'!D322)</f>
        <v/>
      </c>
      <c r="E322" s="210" t="str">
        <f>IF('DP_Instruction Factures SI'!E322="","",'DP_Instruction Factures SI'!E322)</f>
        <v/>
      </c>
      <c r="F322" s="211" t="str">
        <f>IF('DP_Instruction Factures SI'!F322="","",'DP_Instruction Factures SI'!F322)</f>
        <v/>
      </c>
      <c r="G322" s="211" t="str">
        <f>IF('DP_Instruction Factures SI'!G322="","",'DP_Instruction Factures SI'!G322)</f>
        <v/>
      </c>
      <c r="H322" s="212" t="str">
        <f>IF('DP_Instruction Factures SI'!H322="","",'DP_Instruction Factures SI'!H322)</f>
        <v/>
      </c>
      <c r="I322" s="213"/>
      <c r="J322" s="213"/>
      <c r="K322" s="214" t="str">
        <f>IF('DP_Instruction Factures SI'!J322="","",'DP_Instruction Factures SI'!J322)</f>
        <v/>
      </c>
      <c r="L322" s="214" t="str">
        <f>IF('DP_Instruction Factures SI'!K322="","",'DP_Instruction Factures SI'!K322)</f>
        <v/>
      </c>
      <c r="M322" s="215" t="str">
        <f>IF('DP_Instruction Factures SI'!L322="","",'DP_Instruction Factures SI'!L322)</f>
        <v/>
      </c>
      <c r="N322" s="213" t="str">
        <f>IF('DP_Instruction Factures SI'!M322="","",'DP_Instruction Factures SI'!M322)</f>
        <v/>
      </c>
      <c r="O322" s="213" t="str">
        <f>IF('DP_Instruction Factures SI'!N322="","",'DP_Instruction Factures SI'!N322)</f>
        <v/>
      </c>
      <c r="P322" s="213"/>
      <c r="Q322" s="215">
        <f t="shared" si="13"/>
        <v>0</v>
      </c>
      <c r="R322" s="58">
        <f t="shared" si="14"/>
        <v>0</v>
      </c>
      <c r="S322" s="58">
        <f t="shared" si="15"/>
        <v>0</v>
      </c>
    </row>
    <row r="323" spans="1:19" ht="20.100000000000001" customHeight="1" x14ac:dyDescent="0.25">
      <c r="A323" s="70">
        <v>317</v>
      </c>
      <c r="B323" s="210" t="str">
        <f>IF('DP_Instruction Factures SI'!B323="","",'DP_Instruction Factures SI'!B323)</f>
        <v/>
      </c>
      <c r="C323" s="210" t="str">
        <f>IF('DP_Instruction Factures SI'!C323="","",'DP_Instruction Factures SI'!C323)</f>
        <v/>
      </c>
      <c r="D323" s="210" t="str">
        <f>IF('DP_Instruction Factures SI'!D323="","",'DP_Instruction Factures SI'!D323)</f>
        <v/>
      </c>
      <c r="E323" s="210" t="str">
        <f>IF('DP_Instruction Factures SI'!E323="","",'DP_Instruction Factures SI'!E323)</f>
        <v/>
      </c>
      <c r="F323" s="211" t="str">
        <f>IF('DP_Instruction Factures SI'!F323="","",'DP_Instruction Factures SI'!F323)</f>
        <v/>
      </c>
      <c r="G323" s="211" t="str">
        <f>IF('DP_Instruction Factures SI'!G323="","",'DP_Instruction Factures SI'!G323)</f>
        <v/>
      </c>
      <c r="H323" s="212" t="str">
        <f>IF('DP_Instruction Factures SI'!H323="","",'DP_Instruction Factures SI'!H323)</f>
        <v/>
      </c>
      <c r="I323" s="213"/>
      <c r="J323" s="213"/>
      <c r="K323" s="214" t="str">
        <f>IF('DP_Instruction Factures SI'!J323="","",'DP_Instruction Factures SI'!J323)</f>
        <v/>
      </c>
      <c r="L323" s="214" t="str">
        <f>IF('DP_Instruction Factures SI'!K323="","",'DP_Instruction Factures SI'!K323)</f>
        <v/>
      </c>
      <c r="M323" s="215" t="str">
        <f>IF('DP_Instruction Factures SI'!L323="","",'DP_Instruction Factures SI'!L323)</f>
        <v/>
      </c>
      <c r="N323" s="213" t="str">
        <f>IF('DP_Instruction Factures SI'!M323="","",'DP_Instruction Factures SI'!M323)</f>
        <v/>
      </c>
      <c r="O323" s="213" t="str">
        <f>IF('DP_Instruction Factures SI'!N323="","",'DP_Instruction Factures SI'!N323)</f>
        <v/>
      </c>
      <c r="P323" s="213"/>
      <c r="Q323" s="215">
        <f t="shared" si="13"/>
        <v>0</v>
      </c>
      <c r="R323" s="58">
        <f t="shared" si="14"/>
        <v>0</v>
      </c>
      <c r="S323" s="58">
        <f t="shared" si="15"/>
        <v>0</v>
      </c>
    </row>
    <row r="324" spans="1:19" ht="20.100000000000001" customHeight="1" x14ac:dyDescent="0.25">
      <c r="A324" s="70">
        <v>318</v>
      </c>
      <c r="B324" s="210" t="str">
        <f>IF('DP_Instruction Factures SI'!B324="","",'DP_Instruction Factures SI'!B324)</f>
        <v/>
      </c>
      <c r="C324" s="210" t="str">
        <f>IF('DP_Instruction Factures SI'!C324="","",'DP_Instruction Factures SI'!C324)</f>
        <v/>
      </c>
      <c r="D324" s="210" t="str">
        <f>IF('DP_Instruction Factures SI'!D324="","",'DP_Instruction Factures SI'!D324)</f>
        <v/>
      </c>
      <c r="E324" s="210" t="str">
        <f>IF('DP_Instruction Factures SI'!E324="","",'DP_Instruction Factures SI'!E324)</f>
        <v/>
      </c>
      <c r="F324" s="211" t="str">
        <f>IF('DP_Instruction Factures SI'!F324="","",'DP_Instruction Factures SI'!F324)</f>
        <v/>
      </c>
      <c r="G324" s="211" t="str">
        <f>IF('DP_Instruction Factures SI'!G324="","",'DP_Instruction Factures SI'!G324)</f>
        <v/>
      </c>
      <c r="H324" s="212" t="str">
        <f>IF('DP_Instruction Factures SI'!H324="","",'DP_Instruction Factures SI'!H324)</f>
        <v/>
      </c>
      <c r="I324" s="213"/>
      <c r="J324" s="213"/>
      <c r="K324" s="214" t="str">
        <f>IF('DP_Instruction Factures SI'!J324="","",'DP_Instruction Factures SI'!J324)</f>
        <v/>
      </c>
      <c r="L324" s="214" t="str">
        <f>IF('DP_Instruction Factures SI'!K324="","",'DP_Instruction Factures SI'!K324)</f>
        <v/>
      </c>
      <c r="M324" s="215" t="str">
        <f>IF('DP_Instruction Factures SI'!L324="","",'DP_Instruction Factures SI'!L324)</f>
        <v/>
      </c>
      <c r="N324" s="213" t="str">
        <f>IF('DP_Instruction Factures SI'!M324="","",'DP_Instruction Factures SI'!M324)</f>
        <v/>
      </c>
      <c r="O324" s="213" t="str">
        <f>IF('DP_Instruction Factures SI'!N324="","",'DP_Instruction Factures SI'!N324)</f>
        <v/>
      </c>
      <c r="P324" s="213"/>
      <c r="Q324" s="215">
        <f t="shared" si="13"/>
        <v>0</v>
      </c>
      <c r="R324" s="58">
        <f t="shared" si="14"/>
        <v>0</v>
      </c>
      <c r="S324" s="58">
        <f t="shared" si="15"/>
        <v>0</v>
      </c>
    </row>
    <row r="325" spans="1:19" ht="20.100000000000001" customHeight="1" x14ac:dyDescent="0.25">
      <c r="A325" s="70">
        <v>319</v>
      </c>
      <c r="B325" s="210" t="str">
        <f>IF('DP_Instruction Factures SI'!B325="","",'DP_Instruction Factures SI'!B325)</f>
        <v/>
      </c>
      <c r="C325" s="210" t="str">
        <f>IF('DP_Instruction Factures SI'!C325="","",'DP_Instruction Factures SI'!C325)</f>
        <v/>
      </c>
      <c r="D325" s="210" t="str">
        <f>IF('DP_Instruction Factures SI'!D325="","",'DP_Instruction Factures SI'!D325)</f>
        <v/>
      </c>
      <c r="E325" s="210" t="str">
        <f>IF('DP_Instruction Factures SI'!E325="","",'DP_Instruction Factures SI'!E325)</f>
        <v/>
      </c>
      <c r="F325" s="211" t="str">
        <f>IF('DP_Instruction Factures SI'!F325="","",'DP_Instruction Factures SI'!F325)</f>
        <v/>
      </c>
      <c r="G325" s="211" t="str">
        <f>IF('DP_Instruction Factures SI'!G325="","",'DP_Instruction Factures SI'!G325)</f>
        <v/>
      </c>
      <c r="H325" s="212" t="str">
        <f>IF('DP_Instruction Factures SI'!H325="","",'DP_Instruction Factures SI'!H325)</f>
        <v/>
      </c>
      <c r="I325" s="213"/>
      <c r="J325" s="213"/>
      <c r="K325" s="214" t="str">
        <f>IF('DP_Instruction Factures SI'!J325="","",'DP_Instruction Factures SI'!J325)</f>
        <v/>
      </c>
      <c r="L325" s="214" t="str">
        <f>IF('DP_Instruction Factures SI'!K325="","",'DP_Instruction Factures SI'!K325)</f>
        <v/>
      </c>
      <c r="M325" s="215" t="str">
        <f>IF('DP_Instruction Factures SI'!L325="","",'DP_Instruction Factures SI'!L325)</f>
        <v/>
      </c>
      <c r="N325" s="213" t="str">
        <f>IF('DP_Instruction Factures SI'!M325="","",'DP_Instruction Factures SI'!M325)</f>
        <v/>
      </c>
      <c r="O325" s="213" t="str">
        <f>IF('DP_Instruction Factures SI'!N325="","",'DP_Instruction Factures SI'!N325)</f>
        <v/>
      </c>
      <c r="P325" s="213"/>
      <c r="Q325" s="215">
        <f t="shared" si="13"/>
        <v>0</v>
      </c>
      <c r="R325" s="58">
        <f t="shared" si="14"/>
        <v>0</v>
      </c>
      <c r="S325" s="58">
        <f t="shared" si="15"/>
        <v>0</v>
      </c>
    </row>
    <row r="326" spans="1:19" ht="20.100000000000001" customHeight="1" x14ac:dyDescent="0.25">
      <c r="A326" s="70">
        <v>320</v>
      </c>
      <c r="B326" s="210" t="str">
        <f>IF('DP_Instruction Factures SI'!B326="","",'DP_Instruction Factures SI'!B326)</f>
        <v/>
      </c>
      <c r="C326" s="210" t="str">
        <f>IF('DP_Instruction Factures SI'!C326="","",'DP_Instruction Factures SI'!C326)</f>
        <v/>
      </c>
      <c r="D326" s="210" t="str">
        <f>IF('DP_Instruction Factures SI'!D326="","",'DP_Instruction Factures SI'!D326)</f>
        <v/>
      </c>
      <c r="E326" s="210" t="str">
        <f>IF('DP_Instruction Factures SI'!E326="","",'DP_Instruction Factures SI'!E326)</f>
        <v/>
      </c>
      <c r="F326" s="211" t="str">
        <f>IF('DP_Instruction Factures SI'!F326="","",'DP_Instruction Factures SI'!F326)</f>
        <v/>
      </c>
      <c r="G326" s="211" t="str">
        <f>IF('DP_Instruction Factures SI'!G326="","",'DP_Instruction Factures SI'!G326)</f>
        <v/>
      </c>
      <c r="H326" s="212" t="str">
        <f>IF('DP_Instruction Factures SI'!H326="","",'DP_Instruction Factures SI'!H326)</f>
        <v/>
      </c>
      <c r="I326" s="213"/>
      <c r="J326" s="213"/>
      <c r="K326" s="214" t="str">
        <f>IF('DP_Instruction Factures SI'!J326="","",'DP_Instruction Factures SI'!J326)</f>
        <v/>
      </c>
      <c r="L326" s="214" t="str">
        <f>IF('DP_Instruction Factures SI'!K326="","",'DP_Instruction Factures SI'!K326)</f>
        <v/>
      </c>
      <c r="M326" s="215" t="str">
        <f>IF('DP_Instruction Factures SI'!L326="","",'DP_Instruction Factures SI'!L326)</f>
        <v/>
      </c>
      <c r="N326" s="213" t="str">
        <f>IF('DP_Instruction Factures SI'!M326="","",'DP_Instruction Factures SI'!M326)</f>
        <v/>
      </c>
      <c r="O326" s="213" t="str">
        <f>IF('DP_Instruction Factures SI'!N326="","",'DP_Instruction Factures SI'!N326)</f>
        <v/>
      </c>
      <c r="P326" s="213"/>
      <c r="Q326" s="215">
        <f t="shared" si="13"/>
        <v>0</v>
      </c>
      <c r="R326" s="58">
        <f t="shared" si="14"/>
        <v>0</v>
      </c>
      <c r="S326" s="58">
        <f t="shared" si="15"/>
        <v>0</v>
      </c>
    </row>
    <row r="327" spans="1:19" ht="20.100000000000001" customHeight="1" x14ac:dyDescent="0.25">
      <c r="A327" s="70">
        <v>321</v>
      </c>
      <c r="B327" s="210" t="str">
        <f>IF('DP_Instruction Factures SI'!B327="","",'DP_Instruction Factures SI'!B327)</f>
        <v/>
      </c>
      <c r="C327" s="210" t="str">
        <f>IF('DP_Instruction Factures SI'!C327="","",'DP_Instruction Factures SI'!C327)</f>
        <v/>
      </c>
      <c r="D327" s="210" t="str">
        <f>IF('DP_Instruction Factures SI'!D327="","",'DP_Instruction Factures SI'!D327)</f>
        <v/>
      </c>
      <c r="E327" s="210" t="str">
        <f>IF('DP_Instruction Factures SI'!E327="","",'DP_Instruction Factures SI'!E327)</f>
        <v/>
      </c>
      <c r="F327" s="211" t="str">
        <f>IF('DP_Instruction Factures SI'!F327="","",'DP_Instruction Factures SI'!F327)</f>
        <v/>
      </c>
      <c r="G327" s="211" t="str">
        <f>IF('DP_Instruction Factures SI'!G327="","",'DP_Instruction Factures SI'!G327)</f>
        <v/>
      </c>
      <c r="H327" s="212" t="str">
        <f>IF('DP_Instruction Factures SI'!H327="","",'DP_Instruction Factures SI'!H327)</f>
        <v/>
      </c>
      <c r="I327" s="213"/>
      <c r="J327" s="213"/>
      <c r="K327" s="214" t="str">
        <f>IF('DP_Instruction Factures SI'!J327="","",'DP_Instruction Factures SI'!J327)</f>
        <v/>
      </c>
      <c r="L327" s="214" t="str">
        <f>IF('DP_Instruction Factures SI'!K327="","",'DP_Instruction Factures SI'!K327)</f>
        <v/>
      </c>
      <c r="M327" s="215" t="str">
        <f>IF('DP_Instruction Factures SI'!L327="","",'DP_Instruction Factures SI'!L327)</f>
        <v/>
      </c>
      <c r="N327" s="213" t="str">
        <f>IF('DP_Instruction Factures SI'!M327="","",'DP_Instruction Factures SI'!M327)</f>
        <v/>
      </c>
      <c r="O327" s="213" t="str">
        <f>IF('DP_Instruction Factures SI'!N327="","",'DP_Instruction Factures SI'!N327)</f>
        <v/>
      </c>
      <c r="P327" s="213"/>
      <c r="Q327" s="215">
        <f t="shared" si="13"/>
        <v>0</v>
      </c>
      <c r="R327" s="58">
        <f t="shared" si="14"/>
        <v>0</v>
      </c>
      <c r="S327" s="58">
        <f t="shared" si="15"/>
        <v>0</v>
      </c>
    </row>
    <row r="328" spans="1:19" ht="20.100000000000001" customHeight="1" x14ac:dyDescent="0.25">
      <c r="A328" s="70">
        <v>322</v>
      </c>
      <c r="B328" s="210" t="str">
        <f>IF('DP_Instruction Factures SI'!B328="","",'DP_Instruction Factures SI'!B328)</f>
        <v/>
      </c>
      <c r="C328" s="210" t="str">
        <f>IF('DP_Instruction Factures SI'!C328="","",'DP_Instruction Factures SI'!C328)</f>
        <v/>
      </c>
      <c r="D328" s="210" t="str">
        <f>IF('DP_Instruction Factures SI'!D328="","",'DP_Instruction Factures SI'!D328)</f>
        <v/>
      </c>
      <c r="E328" s="210" t="str">
        <f>IF('DP_Instruction Factures SI'!E328="","",'DP_Instruction Factures SI'!E328)</f>
        <v/>
      </c>
      <c r="F328" s="211" t="str">
        <f>IF('DP_Instruction Factures SI'!F328="","",'DP_Instruction Factures SI'!F328)</f>
        <v/>
      </c>
      <c r="G328" s="211" t="str">
        <f>IF('DP_Instruction Factures SI'!G328="","",'DP_Instruction Factures SI'!G328)</f>
        <v/>
      </c>
      <c r="H328" s="212" t="str">
        <f>IF('DP_Instruction Factures SI'!H328="","",'DP_Instruction Factures SI'!H328)</f>
        <v/>
      </c>
      <c r="I328" s="213"/>
      <c r="J328" s="213"/>
      <c r="K328" s="214" t="str">
        <f>IF('DP_Instruction Factures SI'!J328="","",'DP_Instruction Factures SI'!J328)</f>
        <v/>
      </c>
      <c r="L328" s="214" t="str">
        <f>IF('DP_Instruction Factures SI'!K328="","",'DP_Instruction Factures SI'!K328)</f>
        <v/>
      </c>
      <c r="M328" s="215" t="str">
        <f>IF('DP_Instruction Factures SI'!L328="","",'DP_Instruction Factures SI'!L328)</f>
        <v/>
      </c>
      <c r="N328" s="213" t="str">
        <f>IF('DP_Instruction Factures SI'!M328="","",'DP_Instruction Factures SI'!M328)</f>
        <v/>
      </c>
      <c r="O328" s="213" t="str">
        <f>IF('DP_Instruction Factures SI'!N328="","",'DP_Instruction Factures SI'!N328)</f>
        <v/>
      </c>
      <c r="P328" s="213"/>
      <c r="Q328" s="215">
        <f t="shared" ref="Q328:Q391" si="16">IF(E328="Achat de véhicule",MIN(M328,40000),0)</f>
        <v>0</v>
      </c>
      <c r="R328" s="58">
        <f t="shared" ref="R328:R391" si="17">IF(AND(B328&lt;&gt;"",P328&lt;&gt;"Oui"),1,0)</f>
        <v>0</v>
      </c>
      <c r="S328" s="58">
        <f t="shared" ref="S328:S391" si="18">IF(AND(I328="Oui",J328=""),1,0)</f>
        <v>0</v>
      </c>
    </row>
    <row r="329" spans="1:19" ht="20.100000000000001" customHeight="1" x14ac:dyDescent="0.25">
      <c r="A329" s="70">
        <v>323</v>
      </c>
      <c r="B329" s="210" t="str">
        <f>IF('DP_Instruction Factures SI'!B329="","",'DP_Instruction Factures SI'!B329)</f>
        <v/>
      </c>
      <c r="C329" s="210" t="str">
        <f>IF('DP_Instruction Factures SI'!C329="","",'DP_Instruction Factures SI'!C329)</f>
        <v/>
      </c>
      <c r="D329" s="210" t="str">
        <f>IF('DP_Instruction Factures SI'!D329="","",'DP_Instruction Factures SI'!D329)</f>
        <v/>
      </c>
      <c r="E329" s="210" t="str">
        <f>IF('DP_Instruction Factures SI'!E329="","",'DP_Instruction Factures SI'!E329)</f>
        <v/>
      </c>
      <c r="F329" s="211" t="str">
        <f>IF('DP_Instruction Factures SI'!F329="","",'DP_Instruction Factures SI'!F329)</f>
        <v/>
      </c>
      <c r="G329" s="211" t="str">
        <f>IF('DP_Instruction Factures SI'!G329="","",'DP_Instruction Factures SI'!G329)</f>
        <v/>
      </c>
      <c r="H329" s="212" t="str">
        <f>IF('DP_Instruction Factures SI'!H329="","",'DP_Instruction Factures SI'!H329)</f>
        <v/>
      </c>
      <c r="I329" s="213"/>
      <c r="J329" s="213"/>
      <c r="K329" s="214" t="str">
        <f>IF('DP_Instruction Factures SI'!J329="","",'DP_Instruction Factures SI'!J329)</f>
        <v/>
      </c>
      <c r="L329" s="214" t="str">
        <f>IF('DP_Instruction Factures SI'!K329="","",'DP_Instruction Factures SI'!K329)</f>
        <v/>
      </c>
      <c r="M329" s="215" t="str">
        <f>IF('DP_Instruction Factures SI'!L329="","",'DP_Instruction Factures SI'!L329)</f>
        <v/>
      </c>
      <c r="N329" s="213" t="str">
        <f>IF('DP_Instruction Factures SI'!M329="","",'DP_Instruction Factures SI'!M329)</f>
        <v/>
      </c>
      <c r="O329" s="213" t="str">
        <f>IF('DP_Instruction Factures SI'!N329="","",'DP_Instruction Factures SI'!N329)</f>
        <v/>
      </c>
      <c r="P329" s="213"/>
      <c r="Q329" s="215">
        <f t="shared" si="16"/>
        <v>0</v>
      </c>
      <c r="R329" s="58">
        <f t="shared" si="17"/>
        <v>0</v>
      </c>
      <c r="S329" s="58">
        <f t="shared" si="18"/>
        <v>0</v>
      </c>
    </row>
    <row r="330" spans="1:19" ht="20.100000000000001" customHeight="1" x14ac:dyDescent="0.25">
      <c r="A330" s="70">
        <v>324</v>
      </c>
      <c r="B330" s="210" t="str">
        <f>IF('DP_Instruction Factures SI'!B330="","",'DP_Instruction Factures SI'!B330)</f>
        <v/>
      </c>
      <c r="C330" s="210" t="str">
        <f>IF('DP_Instruction Factures SI'!C330="","",'DP_Instruction Factures SI'!C330)</f>
        <v/>
      </c>
      <c r="D330" s="210" t="str">
        <f>IF('DP_Instruction Factures SI'!D330="","",'DP_Instruction Factures SI'!D330)</f>
        <v/>
      </c>
      <c r="E330" s="210" t="str">
        <f>IF('DP_Instruction Factures SI'!E330="","",'DP_Instruction Factures SI'!E330)</f>
        <v/>
      </c>
      <c r="F330" s="211" t="str">
        <f>IF('DP_Instruction Factures SI'!F330="","",'DP_Instruction Factures SI'!F330)</f>
        <v/>
      </c>
      <c r="G330" s="211" t="str">
        <f>IF('DP_Instruction Factures SI'!G330="","",'DP_Instruction Factures SI'!G330)</f>
        <v/>
      </c>
      <c r="H330" s="212" t="str">
        <f>IF('DP_Instruction Factures SI'!H330="","",'DP_Instruction Factures SI'!H330)</f>
        <v/>
      </c>
      <c r="I330" s="213"/>
      <c r="J330" s="213"/>
      <c r="K330" s="214" t="str">
        <f>IF('DP_Instruction Factures SI'!J330="","",'DP_Instruction Factures SI'!J330)</f>
        <v/>
      </c>
      <c r="L330" s="214" t="str">
        <f>IF('DP_Instruction Factures SI'!K330="","",'DP_Instruction Factures SI'!K330)</f>
        <v/>
      </c>
      <c r="M330" s="215" t="str">
        <f>IF('DP_Instruction Factures SI'!L330="","",'DP_Instruction Factures SI'!L330)</f>
        <v/>
      </c>
      <c r="N330" s="213" t="str">
        <f>IF('DP_Instruction Factures SI'!M330="","",'DP_Instruction Factures SI'!M330)</f>
        <v/>
      </c>
      <c r="O330" s="213" t="str">
        <f>IF('DP_Instruction Factures SI'!N330="","",'DP_Instruction Factures SI'!N330)</f>
        <v/>
      </c>
      <c r="P330" s="213"/>
      <c r="Q330" s="215">
        <f t="shared" si="16"/>
        <v>0</v>
      </c>
      <c r="R330" s="58">
        <f t="shared" si="17"/>
        <v>0</v>
      </c>
      <c r="S330" s="58">
        <f t="shared" si="18"/>
        <v>0</v>
      </c>
    </row>
    <row r="331" spans="1:19" ht="20.100000000000001" customHeight="1" x14ac:dyDescent="0.25">
      <c r="A331" s="70">
        <v>325</v>
      </c>
      <c r="B331" s="210" t="str">
        <f>IF('DP_Instruction Factures SI'!B331="","",'DP_Instruction Factures SI'!B331)</f>
        <v/>
      </c>
      <c r="C331" s="210" t="str">
        <f>IF('DP_Instruction Factures SI'!C331="","",'DP_Instruction Factures SI'!C331)</f>
        <v/>
      </c>
      <c r="D331" s="210" t="str">
        <f>IF('DP_Instruction Factures SI'!D331="","",'DP_Instruction Factures SI'!D331)</f>
        <v/>
      </c>
      <c r="E331" s="210" t="str">
        <f>IF('DP_Instruction Factures SI'!E331="","",'DP_Instruction Factures SI'!E331)</f>
        <v/>
      </c>
      <c r="F331" s="211" t="str">
        <f>IF('DP_Instruction Factures SI'!F331="","",'DP_Instruction Factures SI'!F331)</f>
        <v/>
      </c>
      <c r="G331" s="211" t="str">
        <f>IF('DP_Instruction Factures SI'!G331="","",'DP_Instruction Factures SI'!G331)</f>
        <v/>
      </c>
      <c r="H331" s="212" t="str">
        <f>IF('DP_Instruction Factures SI'!H331="","",'DP_Instruction Factures SI'!H331)</f>
        <v/>
      </c>
      <c r="I331" s="213"/>
      <c r="J331" s="213"/>
      <c r="K331" s="214" t="str">
        <f>IF('DP_Instruction Factures SI'!J331="","",'DP_Instruction Factures SI'!J331)</f>
        <v/>
      </c>
      <c r="L331" s="214" t="str">
        <f>IF('DP_Instruction Factures SI'!K331="","",'DP_Instruction Factures SI'!K331)</f>
        <v/>
      </c>
      <c r="M331" s="215" t="str">
        <f>IF('DP_Instruction Factures SI'!L331="","",'DP_Instruction Factures SI'!L331)</f>
        <v/>
      </c>
      <c r="N331" s="213" t="str">
        <f>IF('DP_Instruction Factures SI'!M331="","",'DP_Instruction Factures SI'!M331)</f>
        <v/>
      </c>
      <c r="O331" s="213" t="str">
        <f>IF('DP_Instruction Factures SI'!N331="","",'DP_Instruction Factures SI'!N331)</f>
        <v/>
      </c>
      <c r="P331" s="213"/>
      <c r="Q331" s="215">
        <f t="shared" si="16"/>
        <v>0</v>
      </c>
      <c r="R331" s="58">
        <f t="shared" si="17"/>
        <v>0</v>
      </c>
      <c r="S331" s="58">
        <f t="shared" si="18"/>
        <v>0</v>
      </c>
    </row>
    <row r="332" spans="1:19" ht="20.100000000000001" customHeight="1" x14ac:dyDescent="0.25">
      <c r="A332" s="70">
        <v>326</v>
      </c>
      <c r="B332" s="210" t="str">
        <f>IF('DP_Instruction Factures SI'!B332="","",'DP_Instruction Factures SI'!B332)</f>
        <v/>
      </c>
      <c r="C332" s="210" t="str">
        <f>IF('DP_Instruction Factures SI'!C332="","",'DP_Instruction Factures SI'!C332)</f>
        <v/>
      </c>
      <c r="D332" s="210" t="str">
        <f>IF('DP_Instruction Factures SI'!D332="","",'DP_Instruction Factures SI'!D332)</f>
        <v/>
      </c>
      <c r="E332" s="210" t="str">
        <f>IF('DP_Instruction Factures SI'!E332="","",'DP_Instruction Factures SI'!E332)</f>
        <v/>
      </c>
      <c r="F332" s="211" t="str">
        <f>IF('DP_Instruction Factures SI'!F332="","",'DP_Instruction Factures SI'!F332)</f>
        <v/>
      </c>
      <c r="G332" s="211" t="str">
        <f>IF('DP_Instruction Factures SI'!G332="","",'DP_Instruction Factures SI'!G332)</f>
        <v/>
      </c>
      <c r="H332" s="212" t="str">
        <f>IF('DP_Instruction Factures SI'!H332="","",'DP_Instruction Factures SI'!H332)</f>
        <v/>
      </c>
      <c r="I332" s="213"/>
      <c r="J332" s="213"/>
      <c r="K332" s="214" t="str">
        <f>IF('DP_Instruction Factures SI'!J332="","",'DP_Instruction Factures SI'!J332)</f>
        <v/>
      </c>
      <c r="L332" s="214" t="str">
        <f>IF('DP_Instruction Factures SI'!K332="","",'DP_Instruction Factures SI'!K332)</f>
        <v/>
      </c>
      <c r="M332" s="215" t="str">
        <f>IF('DP_Instruction Factures SI'!L332="","",'DP_Instruction Factures SI'!L332)</f>
        <v/>
      </c>
      <c r="N332" s="213" t="str">
        <f>IF('DP_Instruction Factures SI'!M332="","",'DP_Instruction Factures SI'!M332)</f>
        <v/>
      </c>
      <c r="O332" s="213" t="str">
        <f>IF('DP_Instruction Factures SI'!N332="","",'DP_Instruction Factures SI'!N332)</f>
        <v/>
      </c>
      <c r="P332" s="213"/>
      <c r="Q332" s="215">
        <f t="shared" si="16"/>
        <v>0</v>
      </c>
      <c r="R332" s="58">
        <f t="shared" si="17"/>
        <v>0</v>
      </c>
      <c r="S332" s="58">
        <f t="shared" si="18"/>
        <v>0</v>
      </c>
    </row>
    <row r="333" spans="1:19" ht="20.100000000000001" customHeight="1" x14ac:dyDescent="0.25">
      <c r="A333" s="70">
        <v>327</v>
      </c>
      <c r="B333" s="210" t="str">
        <f>IF('DP_Instruction Factures SI'!B333="","",'DP_Instruction Factures SI'!B333)</f>
        <v/>
      </c>
      <c r="C333" s="210" t="str">
        <f>IF('DP_Instruction Factures SI'!C333="","",'DP_Instruction Factures SI'!C333)</f>
        <v/>
      </c>
      <c r="D333" s="210" t="str">
        <f>IF('DP_Instruction Factures SI'!D333="","",'DP_Instruction Factures SI'!D333)</f>
        <v/>
      </c>
      <c r="E333" s="210" t="str">
        <f>IF('DP_Instruction Factures SI'!E333="","",'DP_Instruction Factures SI'!E333)</f>
        <v/>
      </c>
      <c r="F333" s="211" t="str">
        <f>IF('DP_Instruction Factures SI'!F333="","",'DP_Instruction Factures SI'!F333)</f>
        <v/>
      </c>
      <c r="G333" s="211" t="str">
        <f>IF('DP_Instruction Factures SI'!G333="","",'DP_Instruction Factures SI'!G333)</f>
        <v/>
      </c>
      <c r="H333" s="212" t="str">
        <f>IF('DP_Instruction Factures SI'!H333="","",'DP_Instruction Factures SI'!H333)</f>
        <v/>
      </c>
      <c r="I333" s="213"/>
      <c r="J333" s="213"/>
      <c r="K333" s="214" t="str">
        <f>IF('DP_Instruction Factures SI'!J333="","",'DP_Instruction Factures SI'!J333)</f>
        <v/>
      </c>
      <c r="L333" s="214" t="str">
        <f>IF('DP_Instruction Factures SI'!K333="","",'DP_Instruction Factures SI'!K333)</f>
        <v/>
      </c>
      <c r="M333" s="215" t="str">
        <f>IF('DP_Instruction Factures SI'!L333="","",'DP_Instruction Factures SI'!L333)</f>
        <v/>
      </c>
      <c r="N333" s="213" t="str">
        <f>IF('DP_Instruction Factures SI'!M333="","",'DP_Instruction Factures SI'!M333)</f>
        <v/>
      </c>
      <c r="O333" s="213" t="str">
        <f>IF('DP_Instruction Factures SI'!N333="","",'DP_Instruction Factures SI'!N333)</f>
        <v/>
      </c>
      <c r="P333" s="213"/>
      <c r="Q333" s="215">
        <f t="shared" si="16"/>
        <v>0</v>
      </c>
      <c r="R333" s="58">
        <f t="shared" si="17"/>
        <v>0</v>
      </c>
      <c r="S333" s="58">
        <f t="shared" si="18"/>
        <v>0</v>
      </c>
    </row>
    <row r="334" spans="1:19" ht="20.100000000000001" customHeight="1" x14ac:dyDescent="0.25">
      <c r="A334" s="70">
        <v>328</v>
      </c>
      <c r="B334" s="210" t="str">
        <f>IF('DP_Instruction Factures SI'!B334="","",'DP_Instruction Factures SI'!B334)</f>
        <v/>
      </c>
      <c r="C334" s="210" t="str">
        <f>IF('DP_Instruction Factures SI'!C334="","",'DP_Instruction Factures SI'!C334)</f>
        <v/>
      </c>
      <c r="D334" s="210" t="str">
        <f>IF('DP_Instruction Factures SI'!D334="","",'DP_Instruction Factures SI'!D334)</f>
        <v/>
      </c>
      <c r="E334" s="210" t="str">
        <f>IF('DP_Instruction Factures SI'!E334="","",'DP_Instruction Factures SI'!E334)</f>
        <v/>
      </c>
      <c r="F334" s="211" t="str">
        <f>IF('DP_Instruction Factures SI'!F334="","",'DP_Instruction Factures SI'!F334)</f>
        <v/>
      </c>
      <c r="G334" s="211" t="str">
        <f>IF('DP_Instruction Factures SI'!G334="","",'DP_Instruction Factures SI'!G334)</f>
        <v/>
      </c>
      <c r="H334" s="212" t="str">
        <f>IF('DP_Instruction Factures SI'!H334="","",'DP_Instruction Factures SI'!H334)</f>
        <v/>
      </c>
      <c r="I334" s="213"/>
      <c r="J334" s="213"/>
      <c r="K334" s="214" t="str">
        <f>IF('DP_Instruction Factures SI'!J334="","",'DP_Instruction Factures SI'!J334)</f>
        <v/>
      </c>
      <c r="L334" s="214" t="str">
        <f>IF('DP_Instruction Factures SI'!K334="","",'DP_Instruction Factures SI'!K334)</f>
        <v/>
      </c>
      <c r="M334" s="215" t="str">
        <f>IF('DP_Instruction Factures SI'!L334="","",'DP_Instruction Factures SI'!L334)</f>
        <v/>
      </c>
      <c r="N334" s="213" t="str">
        <f>IF('DP_Instruction Factures SI'!M334="","",'DP_Instruction Factures SI'!M334)</f>
        <v/>
      </c>
      <c r="O334" s="213" t="str">
        <f>IF('DP_Instruction Factures SI'!N334="","",'DP_Instruction Factures SI'!N334)</f>
        <v/>
      </c>
      <c r="P334" s="213"/>
      <c r="Q334" s="215">
        <f t="shared" si="16"/>
        <v>0</v>
      </c>
      <c r="R334" s="58">
        <f t="shared" si="17"/>
        <v>0</v>
      </c>
      <c r="S334" s="58">
        <f t="shared" si="18"/>
        <v>0</v>
      </c>
    </row>
    <row r="335" spans="1:19" ht="20.100000000000001" customHeight="1" x14ac:dyDescent="0.25">
      <c r="A335" s="70">
        <v>329</v>
      </c>
      <c r="B335" s="210" t="str">
        <f>IF('DP_Instruction Factures SI'!B335="","",'DP_Instruction Factures SI'!B335)</f>
        <v/>
      </c>
      <c r="C335" s="210" t="str">
        <f>IF('DP_Instruction Factures SI'!C335="","",'DP_Instruction Factures SI'!C335)</f>
        <v/>
      </c>
      <c r="D335" s="210" t="str">
        <f>IF('DP_Instruction Factures SI'!D335="","",'DP_Instruction Factures SI'!D335)</f>
        <v/>
      </c>
      <c r="E335" s="210" t="str">
        <f>IF('DP_Instruction Factures SI'!E335="","",'DP_Instruction Factures SI'!E335)</f>
        <v/>
      </c>
      <c r="F335" s="211" t="str">
        <f>IF('DP_Instruction Factures SI'!F335="","",'DP_Instruction Factures SI'!F335)</f>
        <v/>
      </c>
      <c r="G335" s="211" t="str">
        <f>IF('DP_Instruction Factures SI'!G335="","",'DP_Instruction Factures SI'!G335)</f>
        <v/>
      </c>
      <c r="H335" s="212" t="str">
        <f>IF('DP_Instruction Factures SI'!H335="","",'DP_Instruction Factures SI'!H335)</f>
        <v/>
      </c>
      <c r="I335" s="213"/>
      <c r="J335" s="213"/>
      <c r="K335" s="214" t="str">
        <f>IF('DP_Instruction Factures SI'!J335="","",'DP_Instruction Factures SI'!J335)</f>
        <v/>
      </c>
      <c r="L335" s="214" t="str">
        <f>IF('DP_Instruction Factures SI'!K335="","",'DP_Instruction Factures SI'!K335)</f>
        <v/>
      </c>
      <c r="M335" s="215" t="str">
        <f>IF('DP_Instruction Factures SI'!L335="","",'DP_Instruction Factures SI'!L335)</f>
        <v/>
      </c>
      <c r="N335" s="213" t="str">
        <f>IF('DP_Instruction Factures SI'!M335="","",'DP_Instruction Factures SI'!M335)</f>
        <v/>
      </c>
      <c r="O335" s="213" t="str">
        <f>IF('DP_Instruction Factures SI'!N335="","",'DP_Instruction Factures SI'!N335)</f>
        <v/>
      </c>
      <c r="P335" s="213"/>
      <c r="Q335" s="215">
        <f t="shared" si="16"/>
        <v>0</v>
      </c>
      <c r="R335" s="58">
        <f t="shared" si="17"/>
        <v>0</v>
      </c>
      <c r="S335" s="58">
        <f t="shared" si="18"/>
        <v>0</v>
      </c>
    </row>
    <row r="336" spans="1:19" ht="20.100000000000001" customHeight="1" x14ac:dyDescent="0.25">
      <c r="A336" s="70">
        <v>330</v>
      </c>
      <c r="B336" s="210" t="str">
        <f>IF('DP_Instruction Factures SI'!B336="","",'DP_Instruction Factures SI'!B336)</f>
        <v/>
      </c>
      <c r="C336" s="210" t="str">
        <f>IF('DP_Instruction Factures SI'!C336="","",'DP_Instruction Factures SI'!C336)</f>
        <v/>
      </c>
      <c r="D336" s="210" t="str">
        <f>IF('DP_Instruction Factures SI'!D336="","",'DP_Instruction Factures SI'!D336)</f>
        <v/>
      </c>
      <c r="E336" s="210" t="str">
        <f>IF('DP_Instruction Factures SI'!E336="","",'DP_Instruction Factures SI'!E336)</f>
        <v/>
      </c>
      <c r="F336" s="211" t="str">
        <f>IF('DP_Instruction Factures SI'!F336="","",'DP_Instruction Factures SI'!F336)</f>
        <v/>
      </c>
      <c r="G336" s="211" t="str">
        <f>IF('DP_Instruction Factures SI'!G336="","",'DP_Instruction Factures SI'!G336)</f>
        <v/>
      </c>
      <c r="H336" s="212" t="str">
        <f>IF('DP_Instruction Factures SI'!H336="","",'DP_Instruction Factures SI'!H336)</f>
        <v/>
      </c>
      <c r="I336" s="213"/>
      <c r="J336" s="213"/>
      <c r="K336" s="214" t="str">
        <f>IF('DP_Instruction Factures SI'!J336="","",'DP_Instruction Factures SI'!J336)</f>
        <v/>
      </c>
      <c r="L336" s="214" t="str">
        <f>IF('DP_Instruction Factures SI'!K336="","",'DP_Instruction Factures SI'!K336)</f>
        <v/>
      </c>
      <c r="M336" s="215" t="str">
        <f>IF('DP_Instruction Factures SI'!L336="","",'DP_Instruction Factures SI'!L336)</f>
        <v/>
      </c>
      <c r="N336" s="213" t="str">
        <f>IF('DP_Instruction Factures SI'!M336="","",'DP_Instruction Factures SI'!M336)</f>
        <v/>
      </c>
      <c r="O336" s="213" t="str">
        <f>IF('DP_Instruction Factures SI'!N336="","",'DP_Instruction Factures SI'!N336)</f>
        <v/>
      </c>
      <c r="P336" s="213"/>
      <c r="Q336" s="215">
        <f t="shared" si="16"/>
        <v>0</v>
      </c>
      <c r="R336" s="58">
        <f t="shared" si="17"/>
        <v>0</v>
      </c>
      <c r="S336" s="58">
        <f t="shared" si="18"/>
        <v>0</v>
      </c>
    </row>
    <row r="337" spans="1:19" ht="20.100000000000001" customHeight="1" x14ac:dyDescent="0.25">
      <c r="A337" s="70">
        <v>331</v>
      </c>
      <c r="B337" s="210" t="str">
        <f>IF('DP_Instruction Factures SI'!B337="","",'DP_Instruction Factures SI'!B337)</f>
        <v/>
      </c>
      <c r="C337" s="210" t="str">
        <f>IF('DP_Instruction Factures SI'!C337="","",'DP_Instruction Factures SI'!C337)</f>
        <v/>
      </c>
      <c r="D337" s="210" t="str">
        <f>IF('DP_Instruction Factures SI'!D337="","",'DP_Instruction Factures SI'!D337)</f>
        <v/>
      </c>
      <c r="E337" s="210" t="str">
        <f>IF('DP_Instruction Factures SI'!E337="","",'DP_Instruction Factures SI'!E337)</f>
        <v/>
      </c>
      <c r="F337" s="211" t="str">
        <f>IF('DP_Instruction Factures SI'!F337="","",'DP_Instruction Factures SI'!F337)</f>
        <v/>
      </c>
      <c r="G337" s="211" t="str">
        <f>IF('DP_Instruction Factures SI'!G337="","",'DP_Instruction Factures SI'!G337)</f>
        <v/>
      </c>
      <c r="H337" s="212" t="str">
        <f>IF('DP_Instruction Factures SI'!H337="","",'DP_Instruction Factures SI'!H337)</f>
        <v/>
      </c>
      <c r="I337" s="213"/>
      <c r="J337" s="213"/>
      <c r="K337" s="214" t="str">
        <f>IF('DP_Instruction Factures SI'!J337="","",'DP_Instruction Factures SI'!J337)</f>
        <v/>
      </c>
      <c r="L337" s="214" t="str">
        <f>IF('DP_Instruction Factures SI'!K337="","",'DP_Instruction Factures SI'!K337)</f>
        <v/>
      </c>
      <c r="M337" s="215" t="str">
        <f>IF('DP_Instruction Factures SI'!L337="","",'DP_Instruction Factures SI'!L337)</f>
        <v/>
      </c>
      <c r="N337" s="213" t="str">
        <f>IF('DP_Instruction Factures SI'!M337="","",'DP_Instruction Factures SI'!M337)</f>
        <v/>
      </c>
      <c r="O337" s="213" t="str">
        <f>IF('DP_Instruction Factures SI'!N337="","",'DP_Instruction Factures SI'!N337)</f>
        <v/>
      </c>
      <c r="P337" s="213"/>
      <c r="Q337" s="215">
        <f t="shared" si="16"/>
        <v>0</v>
      </c>
      <c r="R337" s="58">
        <f t="shared" si="17"/>
        <v>0</v>
      </c>
      <c r="S337" s="58">
        <f t="shared" si="18"/>
        <v>0</v>
      </c>
    </row>
    <row r="338" spans="1:19" ht="20.100000000000001" customHeight="1" x14ac:dyDescent="0.25">
      <c r="A338" s="70">
        <v>332</v>
      </c>
      <c r="B338" s="210" t="str">
        <f>IF('DP_Instruction Factures SI'!B338="","",'DP_Instruction Factures SI'!B338)</f>
        <v/>
      </c>
      <c r="C338" s="210" t="str">
        <f>IF('DP_Instruction Factures SI'!C338="","",'DP_Instruction Factures SI'!C338)</f>
        <v/>
      </c>
      <c r="D338" s="210" t="str">
        <f>IF('DP_Instruction Factures SI'!D338="","",'DP_Instruction Factures SI'!D338)</f>
        <v/>
      </c>
      <c r="E338" s="210" t="str">
        <f>IF('DP_Instruction Factures SI'!E338="","",'DP_Instruction Factures SI'!E338)</f>
        <v/>
      </c>
      <c r="F338" s="211" t="str">
        <f>IF('DP_Instruction Factures SI'!F338="","",'DP_Instruction Factures SI'!F338)</f>
        <v/>
      </c>
      <c r="G338" s="211" t="str">
        <f>IF('DP_Instruction Factures SI'!G338="","",'DP_Instruction Factures SI'!G338)</f>
        <v/>
      </c>
      <c r="H338" s="212" t="str">
        <f>IF('DP_Instruction Factures SI'!H338="","",'DP_Instruction Factures SI'!H338)</f>
        <v/>
      </c>
      <c r="I338" s="213"/>
      <c r="J338" s="213"/>
      <c r="K338" s="214" t="str">
        <f>IF('DP_Instruction Factures SI'!J338="","",'DP_Instruction Factures SI'!J338)</f>
        <v/>
      </c>
      <c r="L338" s="214" t="str">
        <f>IF('DP_Instruction Factures SI'!K338="","",'DP_Instruction Factures SI'!K338)</f>
        <v/>
      </c>
      <c r="M338" s="215" t="str">
        <f>IF('DP_Instruction Factures SI'!L338="","",'DP_Instruction Factures SI'!L338)</f>
        <v/>
      </c>
      <c r="N338" s="213" t="str">
        <f>IF('DP_Instruction Factures SI'!M338="","",'DP_Instruction Factures SI'!M338)</f>
        <v/>
      </c>
      <c r="O338" s="213" t="str">
        <f>IF('DP_Instruction Factures SI'!N338="","",'DP_Instruction Factures SI'!N338)</f>
        <v/>
      </c>
      <c r="P338" s="213"/>
      <c r="Q338" s="215">
        <f t="shared" si="16"/>
        <v>0</v>
      </c>
      <c r="R338" s="58">
        <f t="shared" si="17"/>
        <v>0</v>
      </c>
      <c r="S338" s="58">
        <f t="shared" si="18"/>
        <v>0</v>
      </c>
    </row>
    <row r="339" spans="1:19" ht="20.100000000000001" customHeight="1" x14ac:dyDescent="0.25">
      <c r="A339" s="70">
        <v>333</v>
      </c>
      <c r="B339" s="210" t="str">
        <f>IF('DP_Instruction Factures SI'!B339="","",'DP_Instruction Factures SI'!B339)</f>
        <v/>
      </c>
      <c r="C339" s="210" t="str">
        <f>IF('DP_Instruction Factures SI'!C339="","",'DP_Instruction Factures SI'!C339)</f>
        <v/>
      </c>
      <c r="D339" s="210" t="str">
        <f>IF('DP_Instruction Factures SI'!D339="","",'DP_Instruction Factures SI'!D339)</f>
        <v/>
      </c>
      <c r="E339" s="210" t="str">
        <f>IF('DP_Instruction Factures SI'!E339="","",'DP_Instruction Factures SI'!E339)</f>
        <v/>
      </c>
      <c r="F339" s="211" t="str">
        <f>IF('DP_Instruction Factures SI'!F339="","",'DP_Instruction Factures SI'!F339)</f>
        <v/>
      </c>
      <c r="G339" s="211" t="str">
        <f>IF('DP_Instruction Factures SI'!G339="","",'DP_Instruction Factures SI'!G339)</f>
        <v/>
      </c>
      <c r="H339" s="212" t="str">
        <f>IF('DP_Instruction Factures SI'!H339="","",'DP_Instruction Factures SI'!H339)</f>
        <v/>
      </c>
      <c r="I339" s="213"/>
      <c r="J339" s="213"/>
      <c r="K339" s="214" t="str">
        <f>IF('DP_Instruction Factures SI'!J339="","",'DP_Instruction Factures SI'!J339)</f>
        <v/>
      </c>
      <c r="L339" s="214" t="str">
        <f>IF('DP_Instruction Factures SI'!K339="","",'DP_Instruction Factures SI'!K339)</f>
        <v/>
      </c>
      <c r="M339" s="215" t="str">
        <f>IF('DP_Instruction Factures SI'!L339="","",'DP_Instruction Factures SI'!L339)</f>
        <v/>
      </c>
      <c r="N339" s="213" t="str">
        <f>IF('DP_Instruction Factures SI'!M339="","",'DP_Instruction Factures SI'!M339)</f>
        <v/>
      </c>
      <c r="O339" s="213" t="str">
        <f>IF('DP_Instruction Factures SI'!N339="","",'DP_Instruction Factures SI'!N339)</f>
        <v/>
      </c>
      <c r="P339" s="213"/>
      <c r="Q339" s="215">
        <f t="shared" si="16"/>
        <v>0</v>
      </c>
      <c r="R339" s="58">
        <f t="shared" si="17"/>
        <v>0</v>
      </c>
      <c r="S339" s="58">
        <f t="shared" si="18"/>
        <v>0</v>
      </c>
    </row>
    <row r="340" spans="1:19" ht="20.100000000000001" customHeight="1" x14ac:dyDescent="0.25">
      <c r="A340" s="70">
        <v>334</v>
      </c>
      <c r="B340" s="210" t="str">
        <f>IF('DP_Instruction Factures SI'!B340="","",'DP_Instruction Factures SI'!B340)</f>
        <v/>
      </c>
      <c r="C340" s="210" t="str">
        <f>IF('DP_Instruction Factures SI'!C340="","",'DP_Instruction Factures SI'!C340)</f>
        <v/>
      </c>
      <c r="D340" s="210" t="str">
        <f>IF('DP_Instruction Factures SI'!D340="","",'DP_Instruction Factures SI'!D340)</f>
        <v/>
      </c>
      <c r="E340" s="210" t="str">
        <f>IF('DP_Instruction Factures SI'!E340="","",'DP_Instruction Factures SI'!E340)</f>
        <v/>
      </c>
      <c r="F340" s="211" t="str">
        <f>IF('DP_Instruction Factures SI'!F340="","",'DP_Instruction Factures SI'!F340)</f>
        <v/>
      </c>
      <c r="G340" s="211" t="str">
        <f>IF('DP_Instruction Factures SI'!G340="","",'DP_Instruction Factures SI'!G340)</f>
        <v/>
      </c>
      <c r="H340" s="212" t="str">
        <f>IF('DP_Instruction Factures SI'!H340="","",'DP_Instruction Factures SI'!H340)</f>
        <v/>
      </c>
      <c r="I340" s="213"/>
      <c r="J340" s="213"/>
      <c r="K340" s="214" t="str">
        <f>IF('DP_Instruction Factures SI'!J340="","",'DP_Instruction Factures SI'!J340)</f>
        <v/>
      </c>
      <c r="L340" s="214" t="str">
        <f>IF('DP_Instruction Factures SI'!K340="","",'DP_Instruction Factures SI'!K340)</f>
        <v/>
      </c>
      <c r="M340" s="215" t="str">
        <f>IF('DP_Instruction Factures SI'!L340="","",'DP_Instruction Factures SI'!L340)</f>
        <v/>
      </c>
      <c r="N340" s="213" t="str">
        <f>IF('DP_Instruction Factures SI'!M340="","",'DP_Instruction Factures SI'!M340)</f>
        <v/>
      </c>
      <c r="O340" s="213" t="str">
        <f>IF('DP_Instruction Factures SI'!N340="","",'DP_Instruction Factures SI'!N340)</f>
        <v/>
      </c>
      <c r="P340" s="213"/>
      <c r="Q340" s="215">
        <f t="shared" si="16"/>
        <v>0</v>
      </c>
      <c r="R340" s="58">
        <f t="shared" si="17"/>
        <v>0</v>
      </c>
      <c r="S340" s="58">
        <f t="shared" si="18"/>
        <v>0</v>
      </c>
    </row>
    <row r="341" spans="1:19" ht="20.100000000000001" customHeight="1" x14ac:dyDescent="0.25">
      <c r="A341" s="70">
        <v>335</v>
      </c>
      <c r="B341" s="210" t="str">
        <f>IF('DP_Instruction Factures SI'!B341="","",'DP_Instruction Factures SI'!B341)</f>
        <v/>
      </c>
      <c r="C341" s="210" t="str">
        <f>IF('DP_Instruction Factures SI'!C341="","",'DP_Instruction Factures SI'!C341)</f>
        <v/>
      </c>
      <c r="D341" s="210" t="str">
        <f>IF('DP_Instruction Factures SI'!D341="","",'DP_Instruction Factures SI'!D341)</f>
        <v/>
      </c>
      <c r="E341" s="210" t="str">
        <f>IF('DP_Instruction Factures SI'!E341="","",'DP_Instruction Factures SI'!E341)</f>
        <v/>
      </c>
      <c r="F341" s="211" t="str">
        <f>IF('DP_Instruction Factures SI'!F341="","",'DP_Instruction Factures SI'!F341)</f>
        <v/>
      </c>
      <c r="G341" s="211" t="str">
        <f>IF('DP_Instruction Factures SI'!G341="","",'DP_Instruction Factures SI'!G341)</f>
        <v/>
      </c>
      <c r="H341" s="212" t="str">
        <f>IF('DP_Instruction Factures SI'!H341="","",'DP_Instruction Factures SI'!H341)</f>
        <v/>
      </c>
      <c r="I341" s="213"/>
      <c r="J341" s="213"/>
      <c r="K341" s="214" t="str">
        <f>IF('DP_Instruction Factures SI'!J341="","",'DP_Instruction Factures SI'!J341)</f>
        <v/>
      </c>
      <c r="L341" s="214" t="str">
        <f>IF('DP_Instruction Factures SI'!K341="","",'DP_Instruction Factures SI'!K341)</f>
        <v/>
      </c>
      <c r="M341" s="215" t="str">
        <f>IF('DP_Instruction Factures SI'!L341="","",'DP_Instruction Factures SI'!L341)</f>
        <v/>
      </c>
      <c r="N341" s="213" t="str">
        <f>IF('DP_Instruction Factures SI'!M341="","",'DP_Instruction Factures SI'!M341)</f>
        <v/>
      </c>
      <c r="O341" s="213" t="str">
        <f>IF('DP_Instruction Factures SI'!N341="","",'DP_Instruction Factures SI'!N341)</f>
        <v/>
      </c>
      <c r="P341" s="213"/>
      <c r="Q341" s="215">
        <f t="shared" si="16"/>
        <v>0</v>
      </c>
      <c r="R341" s="58">
        <f t="shared" si="17"/>
        <v>0</v>
      </c>
      <c r="S341" s="58">
        <f t="shared" si="18"/>
        <v>0</v>
      </c>
    </row>
    <row r="342" spans="1:19" ht="20.100000000000001" customHeight="1" x14ac:dyDescent="0.25">
      <c r="A342" s="70">
        <v>336</v>
      </c>
      <c r="B342" s="210" t="str">
        <f>IF('DP_Instruction Factures SI'!B342="","",'DP_Instruction Factures SI'!B342)</f>
        <v/>
      </c>
      <c r="C342" s="210" t="str">
        <f>IF('DP_Instruction Factures SI'!C342="","",'DP_Instruction Factures SI'!C342)</f>
        <v/>
      </c>
      <c r="D342" s="210" t="str">
        <f>IF('DP_Instruction Factures SI'!D342="","",'DP_Instruction Factures SI'!D342)</f>
        <v/>
      </c>
      <c r="E342" s="210" t="str">
        <f>IF('DP_Instruction Factures SI'!E342="","",'DP_Instruction Factures SI'!E342)</f>
        <v/>
      </c>
      <c r="F342" s="211" t="str">
        <f>IF('DP_Instruction Factures SI'!F342="","",'DP_Instruction Factures SI'!F342)</f>
        <v/>
      </c>
      <c r="G342" s="211" t="str">
        <f>IF('DP_Instruction Factures SI'!G342="","",'DP_Instruction Factures SI'!G342)</f>
        <v/>
      </c>
      <c r="H342" s="212" t="str">
        <f>IF('DP_Instruction Factures SI'!H342="","",'DP_Instruction Factures SI'!H342)</f>
        <v/>
      </c>
      <c r="I342" s="213"/>
      <c r="J342" s="213"/>
      <c r="K342" s="214" t="str">
        <f>IF('DP_Instruction Factures SI'!J342="","",'DP_Instruction Factures SI'!J342)</f>
        <v/>
      </c>
      <c r="L342" s="214" t="str">
        <f>IF('DP_Instruction Factures SI'!K342="","",'DP_Instruction Factures SI'!K342)</f>
        <v/>
      </c>
      <c r="M342" s="215" t="str">
        <f>IF('DP_Instruction Factures SI'!L342="","",'DP_Instruction Factures SI'!L342)</f>
        <v/>
      </c>
      <c r="N342" s="213" t="str">
        <f>IF('DP_Instruction Factures SI'!M342="","",'DP_Instruction Factures SI'!M342)</f>
        <v/>
      </c>
      <c r="O342" s="213" t="str">
        <f>IF('DP_Instruction Factures SI'!N342="","",'DP_Instruction Factures SI'!N342)</f>
        <v/>
      </c>
      <c r="P342" s="213"/>
      <c r="Q342" s="215">
        <f t="shared" si="16"/>
        <v>0</v>
      </c>
      <c r="R342" s="58">
        <f t="shared" si="17"/>
        <v>0</v>
      </c>
      <c r="S342" s="58">
        <f t="shared" si="18"/>
        <v>0</v>
      </c>
    </row>
    <row r="343" spans="1:19" ht="20.100000000000001" customHeight="1" x14ac:dyDescent="0.25">
      <c r="A343" s="70">
        <v>337</v>
      </c>
      <c r="B343" s="210" t="str">
        <f>IF('DP_Instruction Factures SI'!B343="","",'DP_Instruction Factures SI'!B343)</f>
        <v/>
      </c>
      <c r="C343" s="210" t="str">
        <f>IF('DP_Instruction Factures SI'!C343="","",'DP_Instruction Factures SI'!C343)</f>
        <v/>
      </c>
      <c r="D343" s="210" t="str">
        <f>IF('DP_Instruction Factures SI'!D343="","",'DP_Instruction Factures SI'!D343)</f>
        <v/>
      </c>
      <c r="E343" s="210" t="str">
        <f>IF('DP_Instruction Factures SI'!E343="","",'DP_Instruction Factures SI'!E343)</f>
        <v/>
      </c>
      <c r="F343" s="211" t="str">
        <f>IF('DP_Instruction Factures SI'!F343="","",'DP_Instruction Factures SI'!F343)</f>
        <v/>
      </c>
      <c r="G343" s="211" t="str">
        <f>IF('DP_Instruction Factures SI'!G343="","",'DP_Instruction Factures SI'!G343)</f>
        <v/>
      </c>
      <c r="H343" s="212" t="str">
        <f>IF('DP_Instruction Factures SI'!H343="","",'DP_Instruction Factures SI'!H343)</f>
        <v/>
      </c>
      <c r="I343" s="213"/>
      <c r="J343" s="213"/>
      <c r="K343" s="214" t="str">
        <f>IF('DP_Instruction Factures SI'!J343="","",'DP_Instruction Factures SI'!J343)</f>
        <v/>
      </c>
      <c r="L343" s="214" t="str">
        <f>IF('DP_Instruction Factures SI'!K343="","",'DP_Instruction Factures SI'!K343)</f>
        <v/>
      </c>
      <c r="M343" s="215" t="str">
        <f>IF('DP_Instruction Factures SI'!L343="","",'DP_Instruction Factures SI'!L343)</f>
        <v/>
      </c>
      <c r="N343" s="213" t="str">
        <f>IF('DP_Instruction Factures SI'!M343="","",'DP_Instruction Factures SI'!M343)</f>
        <v/>
      </c>
      <c r="O343" s="213" t="str">
        <f>IF('DP_Instruction Factures SI'!N343="","",'DP_Instruction Factures SI'!N343)</f>
        <v/>
      </c>
      <c r="P343" s="213"/>
      <c r="Q343" s="215">
        <f t="shared" si="16"/>
        <v>0</v>
      </c>
      <c r="R343" s="58">
        <f t="shared" si="17"/>
        <v>0</v>
      </c>
      <c r="S343" s="58">
        <f t="shared" si="18"/>
        <v>0</v>
      </c>
    </row>
    <row r="344" spans="1:19" ht="20.100000000000001" customHeight="1" x14ac:dyDescent="0.25">
      <c r="A344" s="70">
        <v>338</v>
      </c>
      <c r="B344" s="210" t="str">
        <f>IF('DP_Instruction Factures SI'!B344="","",'DP_Instruction Factures SI'!B344)</f>
        <v/>
      </c>
      <c r="C344" s="210" t="str">
        <f>IF('DP_Instruction Factures SI'!C344="","",'DP_Instruction Factures SI'!C344)</f>
        <v/>
      </c>
      <c r="D344" s="210" t="str">
        <f>IF('DP_Instruction Factures SI'!D344="","",'DP_Instruction Factures SI'!D344)</f>
        <v/>
      </c>
      <c r="E344" s="210" t="str">
        <f>IF('DP_Instruction Factures SI'!E344="","",'DP_Instruction Factures SI'!E344)</f>
        <v/>
      </c>
      <c r="F344" s="211" t="str">
        <f>IF('DP_Instruction Factures SI'!F344="","",'DP_Instruction Factures SI'!F344)</f>
        <v/>
      </c>
      <c r="G344" s="211" t="str">
        <f>IF('DP_Instruction Factures SI'!G344="","",'DP_Instruction Factures SI'!G344)</f>
        <v/>
      </c>
      <c r="H344" s="212" t="str">
        <f>IF('DP_Instruction Factures SI'!H344="","",'DP_Instruction Factures SI'!H344)</f>
        <v/>
      </c>
      <c r="I344" s="213"/>
      <c r="J344" s="213"/>
      <c r="K344" s="214" t="str">
        <f>IF('DP_Instruction Factures SI'!J344="","",'DP_Instruction Factures SI'!J344)</f>
        <v/>
      </c>
      <c r="L344" s="214" t="str">
        <f>IF('DP_Instruction Factures SI'!K344="","",'DP_Instruction Factures SI'!K344)</f>
        <v/>
      </c>
      <c r="M344" s="215" t="str">
        <f>IF('DP_Instruction Factures SI'!L344="","",'DP_Instruction Factures SI'!L344)</f>
        <v/>
      </c>
      <c r="N344" s="213" t="str">
        <f>IF('DP_Instruction Factures SI'!M344="","",'DP_Instruction Factures SI'!M344)</f>
        <v/>
      </c>
      <c r="O344" s="213" t="str">
        <f>IF('DP_Instruction Factures SI'!N344="","",'DP_Instruction Factures SI'!N344)</f>
        <v/>
      </c>
      <c r="P344" s="213"/>
      <c r="Q344" s="215">
        <f t="shared" si="16"/>
        <v>0</v>
      </c>
      <c r="R344" s="58">
        <f t="shared" si="17"/>
        <v>0</v>
      </c>
      <c r="S344" s="58">
        <f t="shared" si="18"/>
        <v>0</v>
      </c>
    </row>
    <row r="345" spans="1:19" ht="20.100000000000001" customHeight="1" x14ac:dyDescent="0.25">
      <c r="A345" s="70">
        <v>339</v>
      </c>
      <c r="B345" s="210" t="str">
        <f>IF('DP_Instruction Factures SI'!B345="","",'DP_Instruction Factures SI'!B345)</f>
        <v/>
      </c>
      <c r="C345" s="210" t="str">
        <f>IF('DP_Instruction Factures SI'!C345="","",'DP_Instruction Factures SI'!C345)</f>
        <v/>
      </c>
      <c r="D345" s="210" t="str">
        <f>IF('DP_Instruction Factures SI'!D345="","",'DP_Instruction Factures SI'!D345)</f>
        <v/>
      </c>
      <c r="E345" s="210" t="str">
        <f>IF('DP_Instruction Factures SI'!E345="","",'DP_Instruction Factures SI'!E345)</f>
        <v/>
      </c>
      <c r="F345" s="211" t="str">
        <f>IF('DP_Instruction Factures SI'!F345="","",'DP_Instruction Factures SI'!F345)</f>
        <v/>
      </c>
      <c r="G345" s="211" t="str">
        <f>IF('DP_Instruction Factures SI'!G345="","",'DP_Instruction Factures SI'!G345)</f>
        <v/>
      </c>
      <c r="H345" s="212" t="str">
        <f>IF('DP_Instruction Factures SI'!H345="","",'DP_Instruction Factures SI'!H345)</f>
        <v/>
      </c>
      <c r="I345" s="213"/>
      <c r="J345" s="213"/>
      <c r="K345" s="214" t="str">
        <f>IF('DP_Instruction Factures SI'!J345="","",'DP_Instruction Factures SI'!J345)</f>
        <v/>
      </c>
      <c r="L345" s="214" t="str">
        <f>IF('DP_Instruction Factures SI'!K345="","",'DP_Instruction Factures SI'!K345)</f>
        <v/>
      </c>
      <c r="M345" s="215" t="str">
        <f>IF('DP_Instruction Factures SI'!L345="","",'DP_Instruction Factures SI'!L345)</f>
        <v/>
      </c>
      <c r="N345" s="213" t="str">
        <f>IF('DP_Instruction Factures SI'!M345="","",'DP_Instruction Factures SI'!M345)</f>
        <v/>
      </c>
      <c r="O345" s="213" t="str">
        <f>IF('DP_Instruction Factures SI'!N345="","",'DP_Instruction Factures SI'!N345)</f>
        <v/>
      </c>
      <c r="P345" s="213"/>
      <c r="Q345" s="215">
        <f t="shared" si="16"/>
        <v>0</v>
      </c>
      <c r="R345" s="58">
        <f t="shared" si="17"/>
        <v>0</v>
      </c>
      <c r="S345" s="58">
        <f t="shared" si="18"/>
        <v>0</v>
      </c>
    </row>
    <row r="346" spans="1:19" ht="20.100000000000001" customHeight="1" x14ac:dyDescent="0.25">
      <c r="A346" s="70">
        <v>340</v>
      </c>
      <c r="B346" s="210" t="str">
        <f>IF('DP_Instruction Factures SI'!B346="","",'DP_Instruction Factures SI'!B346)</f>
        <v/>
      </c>
      <c r="C346" s="210" t="str">
        <f>IF('DP_Instruction Factures SI'!C346="","",'DP_Instruction Factures SI'!C346)</f>
        <v/>
      </c>
      <c r="D346" s="210" t="str">
        <f>IF('DP_Instruction Factures SI'!D346="","",'DP_Instruction Factures SI'!D346)</f>
        <v/>
      </c>
      <c r="E346" s="210" t="str">
        <f>IF('DP_Instruction Factures SI'!E346="","",'DP_Instruction Factures SI'!E346)</f>
        <v/>
      </c>
      <c r="F346" s="211" t="str">
        <f>IF('DP_Instruction Factures SI'!F346="","",'DP_Instruction Factures SI'!F346)</f>
        <v/>
      </c>
      <c r="G346" s="211" t="str">
        <f>IF('DP_Instruction Factures SI'!G346="","",'DP_Instruction Factures SI'!G346)</f>
        <v/>
      </c>
      <c r="H346" s="212" t="str">
        <f>IF('DP_Instruction Factures SI'!H346="","",'DP_Instruction Factures SI'!H346)</f>
        <v/>
      </c>
      <c r="I346" s="213"/>
      <c r="J346" s="213"/>
      <c r="K346" s="214" t="str">
        <f>IF('DP_Instruction Factures SI'!J346="","",'DP_Instruction Factures SI'!J346)</f>
        <v/>
      </c>
      <c r="L346" s="214" t="str">
        <f>IF('DP_Instruction Factures SI'!K346="","",'DP_Instruction Factures SI'!K346)</f>
        <v/>
      </c>
      <c r="M346" s="215" t="str">
        <f>IF('DP_Instruction Factures SI'!L346="","",'DP_Instruction Factures SI'!L346)</f>
        <v/>
      </c>
      <c r="N346" s="213" t="str">
        <f>IF('DP_Instruction Factures SI'!M346="","",'DP_Instruction Factures SI'!M346)</f>
        <v/>
      </c>
      <c r="O346" s="213" t="str">
        <f>IF('DP_Instruction Factures SI'!N346="","",'DP_Instruction Factures SI'!N346)</f>
        <v/>
      </c>
      <c r="P346" s="213"/>
      <c r="Q346" s="215">
        <f t="shared" si="16"/>
        <v>0</v>
      </c>
      <c r="R346" s="58">
        <f t="shared" si="17"/>
        <v>0</v>
      </c>
      <c r="S346" s="58">
        <f t="shared" si="18"/>
        <v>0</v>
      </c>
    </row>
    <row r="347" spans="1:19" ht="20.100000000000001" customHeight="1" x14ac:dyDescent="0.25">
      <c r="A347" s="70">
        <v>341</v>
      </c>
      <c r="B347" s="210" t="str">
        <f>IF('DP_Instruction Factures SI'!B347="","",'DP_Instruction Factures SI'!B347)</f>
        <v/>
      </c>
      <c r="C347" s="210" t="str">
        <f>IF('DP_Instruction Factures SI'!C347="","",'DP_Instruction Factures SI'!C347)</f>
        <v/>
      </c>
      <c r="D347" s="210" t="str">
        <f>IF('DP_Instruction Factures SI'!D347="","",'DP_Instruction Factures SI'!D347)</f>
        <v/>
      </c>
      <c r="E347" s="210" t="str">
        <f>IF('DP_Instruction Factures SI'!E347="","",'DP_Instruction Factures SI'!E347)</f>
        <v/>
      </c>
      <c r="F347" s="211" t="str">
        <f>IF('DP_Instruction Factures SI'!F347="","",'DP_Instruction Factures SI'!F347)</f>
        <v/>
      </c>
      <c r="G347" s="211" t="str">
        <f>IF('DP_Instruction Factures SI'!G347="","",'DP_Instruction Factures SI'!G347)</f>
        <v/>
      </c>
      <c r="H347" s="212" t="str">
        <f>IF('DP_Instruction Factures SI'!H347="","",'DP_Instruction Factures SI'!H347)</f>
        <v/>
      </c>
      <c r="I347" s="213"/>
      <c r="J347" s="213"/>
      <c r="K347" s="214" t="str">
        <f>IF('DP_Instruction Factures SI'!J347="","",'DP_Instruction Factures SI'!J347)</f>
        <v/>
      </c>
      <c r="L347" s="214" t="str">
        <f>IF('DP_Instruction Factures SI'!K347="","",'DP_Instruction Factures SI'!K347)</f>
        <v/>
      </c>
      <c r="M347" s="215" t="str">
        <f>IF('DP_Instruction Factures SI'!L347="","",'DP_Instruction Factures SI'!L347)</f>
        <v/>
      </c>
      <c r="N347" s="213" t="str">
        <f>IF('DP_Instruction Factures SI'!M347="","",'DP_Instruction Factures SI'!M347)</f>
        <v/>
      </c>
      <c r="O347" s="213" t="str">
        <f>IF('DP_Instruction Factures SI'!N347="","",'DP_Instruction Factures SI'!N347)</f>
        <v/>
      </c>
      <c r="P347" s="213"/>
      <c r="Q347" s="215">
        <f t="shared" si="16"/>
        <v>0</v>
      </c>
      <c r="R347" s="58">
        <f t="shared" si="17"/>
        <v>0</v>
      </c>
      <c r="S347" s="58">
        <f t="shared" si="18"/>
        <v>0</v>
      </c>
    </row>
    <row r="348" spans="1:19" ht="20.100000000000001" customHeight="1" x14ac:dyDescent="0.25">
      <c r="A348" s="70">
        <v>342</v>
      </c>
      <c r="B348" s="210" t="str">
        <f>IF('DP_Instruction Factures SI'!B348="","",'DP_Instruction Factures SI'!B348)</f>
        <v/>
      </c>
      <c r="C348" s="210" t="str">
        <f>IF('DP_Instruction Factures SI'!C348="","",'DP_Instruction Factures SI'!C348)</f>
        <v/>
      </c>
      <c r="D348" s="210" t="str">
        <f>IF('DP_Instruction Factures SI'!D348="","",'DP_Instruction Factures SI'!D348)</f>
        <v/>
      </c>
      <c r="E348" s="210" t="str">
        <f>IF('DP_Instruction Factures SI'!E348="","",'DP_Instruction Factures SI'!E348)</f>
        <v/>
      </c>
      <c r="F348" s="211" t="str">
        <f>IF('DP_Instruction Factures SI'!F348="","",'DP_Instruction Factures SI'!F348)</f>
        <v/>
      </c>
      <c r="G348" s="211" t="str">
        <f>IF('DP_Instruction Factures SI'!G348="","",'DP_Instruction Factures SI'!G348)</f>
        <v/>
      </c>
      <c r="H348" s="212" t="str">
        <f>IF('DP_Instruction Factures SI'!H348="","",'DP_Instruction Factures SI'!H348)</f>
        <v/>
      </c>
      <c r="I348" s="213"/>
      <c r="J348" s="213"/>
      <c r="K348" s="214" t="str">
        <f>IF('DP_Instruction Factures SI'!J348="","",'DP_Instruction Factures SI'!J348)</f>
        <v/>
      </c>
      <c r="L348" s="214" t="str">
        <f>IF('DP_Instruction Factures SI'!K348="","",'DP_Instruction Factures SI'!K348)</f>
        <v/>
      </c>
      <c r="M348" s="215" t="str">
        <f>IF('DP_Instruction Factures SI'!L348="","",'DP_Instruction Factures SI'!L348)</f>
        <v/>
      </c>
      <c r="N348" s="213" t="str">
        <f>IF('DP_Instruction Factures SI'!M348="","",'DP_Instruction Factures SI'!M348)</f>
        <v/>
      </c>
      <c r="O348" s="213" t="str">
        <f>IF('DP_Instruction Factures SI'!N348="","",'DP_Instruction Factures SI'!N348)</f>
        <v/>
      </c>
      <c r="P348" s="213"/>
      <c r="Q348" s="215">
        <f t="shared" si="16"/>
        <v>0</v>
      </c>
      <c r="R348" s="58">
        <f t="shared" si="17"/>
        <v>0</v>
      </c>
      <c r="S348" s="58">
        <f t="shared" si="18"/>
        <v>0</v>
      </c>
    </row>
    <row r="349" spans="1:19" ht="20.100000000000001" customHeight="1" x14ac:dyDescent="0.25">
      <c r="A349" s="70">
        <v>343</v>
      </c>
      <c r="B349" s="210" t="str">
        <f>IF('DP_Instruction Factures SI'!B349="","",'DP_Instruction Factures SI'!B349)</f>
        <v/>
      </c>
      <c r="C349" s="210" t="str">
        <f>IF('DP_Instruction Factures SI'!C349="","",'DP_Instruction Factures SI'!C349)</f>
        <v/>
      </c>
      <c r="D349" s="210" t="str">
        <f>IF('DP_Instruction Factures SI'!D349="","",'DP_Instruction Factures SI'!D349)</f>
        <v/>
      </c>
      <c r="E349" s="210" t="str">
        <f>IF('DP_Instruction Factures SI'!E349="","",'DP_Instruction Factures SI'!E349)</f>
        <v/>
      </c>
      <c r="F349" s="211" t="str">
        <f>IF('DP_Instruction Factures SI'!F349="","",'DP_Instruction Factures SI'!F349)</f>
        <v/>
      </c>
      <c r="G349" s="211" t="str">
        <f>IF('DP_Instruction Factures SI'!G349="","",'DP_Instruction Factures SI'!G349)</f>
        <v/>
      </c>
      <c r="H349" s="212" t="str">
        <f>IF('DP_Instruction Factures SI'!H349="","",'DP_Instruction Factures SI'!H349)</f>
        <v/>
      </c>
      <c r="I349" s="213"/>
      <c r="J349" s="213"/>
      <c r="K349" s="214" t="str">
        <f>IF('DP_Instruction Factures SI'!J349="","",'DP_Instruction Factures SI'!J349)</f>
        <v/>
      </c>
      <c r="L349" s="214" t="str">
        <f>IF('DP_Instruction Factures SI'!K349="","",'DP_Instruction Factures SI'!K349)</f>
        <v/>
      </c>
      <c r="M349" s="215" t="str">
        <f>IF('DP_Instruction Factures SI'!L349="","",'DP_Instruction Factures SI'!L349)</f>
        <v/>
      </c>
      <c r="N349" s="213" t="str">
        <f>IF('DP_Instruction Factures SI'!M349="","",'DP_Instruction Factures SI'!M349)</f>
        <v/>
      </c>
      <c r="O349" s="213" t="str">
        <f>IF('DP_Instruction Factures SI'!N349="","",'DP_Instruction Factures SI'!N349)</f>
        <v/>
      </c>
      <c r="P349" s="213"/>
      <c r="Q349" s="215">
        <f t="shared" si="16"/>
        <v>0</v>
      </c>
      <c r="R349" s="58">
        <f t="shared" si="17"/>
        <v>0</v>
      </c>
      <c r="S349" s="58">
        <f t="shared" si="18"/>
        <v>0</v>
      </c>
    </row>
    <row r="350" spans="1:19" ht="20.100000000000001" customHeight="1" x14ac:dyDescent="0.25">
      <c r="A350" s="70">
        <v>344</v>
      </c>
      <c r="B350" s="210" t="str">
        <f>IF('DP_Instruction Factures SI'!B350="","",'DP_Instruction Factures SI'!B350)</f>
        <v/>
      </c>
      <c r="C350" s="210" t="str">
        <f>IF('DP_Instruction Factures SI'!C350="","",'DP_Instruction Factures SI'!C350)</f>
        <v/>
      </c>
      <c r="D350" s="210" t="str">
        <f>IF('DP_Instruction Factures SI'!D350="","",'DP_Instruction Factures SI'!D350)</f>
        <v/>
      </c>
      <c r="E350" s="210" t="str">
        <f>IF('DP_Instruction Factures SI'!E350="","",'DP_Instruction Factures SI'!E350)</f>
        <v/>
      </c>
      <c r="F350" s="211" t="str">
        <f>IF('DP_Instruction Factures SI'!F350="","",'DP_Instruction Factures SI'!F350)</f>
        <v/>
      </c>
      <c r="G350" s="211" t="str">
        <f>IF('DP_Instruction Factures SI'!G350="","",'DP_Instruction Factures SI'!G350)</f>
        <v/>
      </c>
      <c r="H350" s="212" t="str">
        <f>IF('DP_Instruction Factures SI'!H350="","",'DP_Instruction Factures SI'!H350)</f>
        <v/>
      </c>
      <c r="I350" s="213"/>
      <c r="J350" s="213"/>
      <c r="K350" s="214" t="str">
        <f>IF('DP_Instruction Factures SI'!J350="","",'DP_Instruction Factures SI'!J350)</f>
        <v/>
      </c>
      <c r="L350" s="214" t="str">
        <f>IF('DP_Instruction Factures SI'!K350="","",'DP_Instruction Factures SI'!K350)</f>
        <v/>
      </c>
      <c r="M350" s="215" t="str">
        <f>IF('DP_Instruction Factures SI'!L350="","",'DP_Instruction Factures SI'!L350)</f>
        <v/>
      </c>
      <c r="N350" s="213" t="str">
        <f>IF('DP_Instruction Factures SI'!M350="","",'DP_Instruction Factures SI'!M350)</f>
        <v/>
      </c>
      <c r="O350" s="213" t="str">
        <f>IF('DP_Instruction Factures SI'!N350="","",'DP_Instruction Factures SI'!N350)</f>
        <v/>
      </c>
      <c r="P350" s="213"/>
      <c r="Q350" s="215">
        <f t="shared" si="16"/>
        <v>0</v>
      </c>
      <c r="R350" s="58">
        <f t="shared" si="17"/>
        <v>0</v>
      </c>
      <c r="S350" s="58">
        <f t="shared" si="18"/>
        <v>0</v>
      </c>
    </row>
    <row r="351" spans="1:19" ht="20.100000000000001" customHeight="1" x14ac:dyDescent="0.25">
      <c r="A351" s="70">
        <v>345</v>
      </c>
      <c r="B351" s="210" t="str">
        <f>IF('DP_Instruction Factures SI'!B351="","",'DP_Instruction Factures SI'!B351)</f>
        <v/>
      </c>
      <c r="C351" s="210" t="str">
        <f>IF('DP_Instruction Factures SI'!C351="","",'DP_Instruction Factures SI'!C351)</f>
        <v/>
      </c>
      <c r="D351" s="210" t="str">
        <f>IF('DP_Instruction Factures SI'!D351="","",'DP_Instruction Factures SI'!D351)</f>
        <v/>
      </c>
      <c r="E351" s="210" t="str">
        <f>IF('DP_Instruction Factures SI'!E351="","",'DP_Instruction Factures SI'!E351)</f>
        <v/>
      </c>
      <c r="F351" s="211" t="str">
        <f>IF('DP_Instruction Factures SI'!F351="","",'DP_Instruction Factures SI'!F351)</f>
        <v/>
      </c>
      <c r="G351" s="211" t="str">
        <f>IF('DP_Instruction Factures SI'!G351="","",'DP_Instruction Factures SI'!G351)</f>
        <v/>
      </c>
      <c r="H351" s="212" t="str">
        <f>IF('DP_Instruction Factures SI'!H351="","",'DP_Instruction Factures SI'!H351)</f>
        <v/>
      </c>
      <c r="I351" s="213"/>
      <c r="J351" s="213"/>
      <c r="K351" s="214" t="str">
        <f>IF('DP_Instruction Factures SI'!J351="","",'DP_Instruction Factures SI'!J351)</f>
        <v/>
      </c>
      <c r="L351" s="214" t="str">
        <f>IF('DP_Instruction Factures SI'!K351="","",'DP_Instruction Factures SI'!K351)</f>
        <v/>
      </c>
      <c r="M351" s="215" t="str">
        <f>IF('DP_Instruction Factures SI'!L351="","",'DP_Instruction Factures SI'!L351)</f>
        <v/>
      </c>
      <c r="N351" s="213" t="str">
        <f>IF('DP_Instruction Factures SI'!M351="","",'DP_Instruction Factures SI'!M351)</f>
        <v/>
      </c>
      <c r="O351" s="213" t="str">
        <f>IF('DP_Instruction Factures SI'!N351="","",'DP_Instruction Factures SI'!N351)</f>
        <v/>
      </c>
      <c r="P351" s="213"/>
      <c r="Q351" s="215">
        <f t="shared" si="16"/>
        <v>0</v>
      </c>
      <c r="R351" s="58">
        <f t="shared" si="17"/>
        <v>0</v>
      </c>
      <c r="S351" s="58">
        <f t="shared" si="18"/>
        <v>0</v>
      </c>
    </row>
    <row r="352" spans="1:19" ht="20.100000000000001" customHeight="1" x14ac:dyDescent="0.25">
      <c r="A352" s="70">
        <v>346</v>
      </c>
      <c r="B352" s="210" t="str">
        <f>IF('DP_Instruction Factures SI'!B352="","",'DP_Instruction Factures SI'!B352)</f>
        <v/>
      </c>
      <c r="C352" s="210" t="str">
        <f>IF('DP_Instruction Factures SI'!C352="","",'DP_Instruction Factures SI'!C352)</f>
        <v/>
      </c>
      <c r="D352" s="210" t="str">
        <f>IF('DP_Instruction Factures SI'!D352="","",'DP_Instruction Factures SI'!D352)</f>
        <v/>
      </c>
      <c r="E352" s="210" t="str">
        <f>IF('DP_Instruction Factures SI'!E352="","",'DP_Instruction Factures SI'!E352)</f>
        <v/>
      </c>
      <c r="F352" s="211" t="str">
        <f>IF('DP_Instruction Factures SI'!F352="","",'DP_Instruction Factures SI'!F352)</f>
        <v/>
      </c>
      <c r="G352" s="211" t="str">
        <f>IF('DP_Instruction Factures SI'!G352="","",'DP_Instruction Factures SI'!G352)</f>
        <v/>
      </c>
      <c r="H352" s="212" t="str">
        <f>IF('DP_Instruction Factures SI'!H352="","",'DP_Instruction Factures SI'!H352)</f>
        <v/>
      </c>
      <c r="I352" s="213"/>
      <c r="J352" s="213"/>
      <c r="K352" s="214" t="str">
        <f>IF('DP_Instruction Factures SI'!J352="","",'DP_Instruction Factures SI'!J352)</f>
        <v/>
      </c>
      <c r="L352" s="214" t="str">
        <f>IF('DP_Instruction Factures SI'!K352="","",'DP_Instruction Factures SI'!K352)</f>
        <v/>
      </c>
      <c r="M352" s="215" t="str">
        <f>IF('DP_Instruction Factures SI'!L352="","",'DP_Instruction Factures SI'!L352)</f>
        <v/>
      </c>
      <c r="N352" s="213" t="str">
        <f>IF('DP_Instruction Factures SI'!M352="","",'DP_Instruction Factures SI'!M352)</f>
        <v/>
      </c>
      <c r="O352" s="213" t="str">
        <f>IF('DP_Instruction Factures SI'!N352="","",'DP_Instruction Factures SI'!N352)</f>
        <v/>
      </c>
      <c r="P352" s="213"/>
      <c r="Q352" s="215">
        <f t="shared" si="16"/>
        <v>0</v>
      </c>
      <c r="R352" s="58">
        <f t="shared" si="17"/>
        <v>0</v>
      </c>
      <c r="S352" s="58">
        <f t="shared" si="18"/>
        <v>0</v>
      </c>
    </row>
    <row r="353" spans="1:19" ht="20.100000000000001" customHeight="1" x14ac:dyDescent="0.25">
      <c r="A353" s="70">
        <v>347</v>
      </c>
      <c r="B353" s="210" t="str">
        <f>IF('DP_Instruction Factures SI'!B353="","",'DP_Instruction Factures SI'!B353)</f>
        <v/>
      </c>
      <c r="C353" s="210" t="str">
        <f>IF('DP_Instruction Factures SI'!C353="","",'DP_Instruction Factures SI'!C353)</f>
        <v/>
      </c>
      <c r="D353" s="210" t="str">
        <f>IF('DP_Instruction Factures SI'!D353="","",'DP_Instruction Factures SI'!D353)</f>
        <v/>
      </c>
      <c r="E353" s="210" t="str">
        <f>IF('DP_Instruction Factures SI'!E353="","",'DP_Instruction Factures SI'!E353)</f>
        <v/>
      </c>
      <c r="F353" s="211" t="str">
        <f>IF('DP_Instruction Factures SI'!F353="","",'DP_Instruction Factures SI'!F353)</f>
        <v/>
      </c>
      <c r="G353" s="211" t="str">
        <f>IF('DP_Instruction Factures SI'!G353="","",'DP_Instruction Factures SI'!G353)</f>
        <v/>
      </c>
      <c r="H353" s="212" t="str">
        <f>IF('DP_Instruction Factures SI'!H353="","",'DP_Instruction Factures SI'!H353)</f>
        <v/>
      </c>
      <c r="I353" s="213"/>
      <c r="J353" s="213"/>
      <c r="K353" s="214" t="str">
        <f>IF('DP_Instruction Factures SI'!J353="","",'DP_Instruction Factures SI'!J353)</f>
        <v/>
      </c>
      <c r="L353" s="214" t="str">
        <f>IF('DP_Instruction Factures SI'!K353="","",'DP_Instruction Factures SI'!K353)</f>
        <v/>
      </c>
      <c r="M353" s="215" t="str">
        <f>IF('DP_Instruction Factures SI'!L353="","",'DP_Instruction Factures SI'!L353)</f>
        <v/>
      </c>
      <c r="N353" s="213" t="str">
        <f>IF('DP_Instruction Factures SI'!M353="","",'DP_Instruction Factures SI'!M353)</f>
        <v/>
      </c>
      <c r="O353" s="213" t="str">
        <f>IF('DP_Instruction Factures SI'!N353="","",'DP_Instruction Factures SI'!N353)</f>
        <v/>
      </c>
      <c r="P353" s="213"/>
      <c r="Q353" s="215">
        <f t="shared" si="16"/>
        <v>0</v>
      </c>
      <c r="R353" s="58">
        <f t="shared" si="17"/>
        <v>0</v>
      </c>
      <c r="S353" s="58">
        <f t="shared" si="18"/>
        <v>0</v>
      </c>
    </row>
    <row r="354" spans="1:19" ht="20.100000000000001" customHeight="1" x14ac:dyDescent="0.25">
      <c r="A354" s="70">
        <v>348</v>
      </c>
      <c r="B354" s="210" t="str">
        <f>IF('DP_Instruction Factures SI'!B354="","",'DP_Instruction Factures SI'!B354)</f>
        <v/>
      </c>
      <c r="C354" s="210" t="str">
        <f>IF('DP_Instruction Factures SI'!C354="","",'DP_Instruction Factures SI'!C354)</f>
        <v/>
      </c>
      <c r="D354" s="210" t="str">
        <f>IF('DP_Instruction Factures SI'!D354="","",'DP_Instruction Factures SI'!D354)</f>
        <v/>
      </c>
      <c r="E354" s="210" t="str">
        <f>IF('DP_Instruction Factures SI'!E354="","",'DP_Instruction Factures SI'!E354)</f>
        <v/>
      </c>
      <c r="F354" s="211" t="str">
        <f>IF('DP_Instruction Factures SI'!F354="","",'DP_Instruction Factures SI'!F354)</f>
        <v/>
      </c>
      <c r="G354" s="211" t="str">
        <f>IF('DP_Instruction Factures SI'!G354="","",'DP_Instruction Factures SI'!G354)</f>
        <v/>
      </c>
      <c r="H354" s="212" t="str">
        <f>IF('DP_Instruction Factures SI'!H354="","",'DP_Instruction Factures SI'!H354)</f>
        <v/>
      </c>
      <c r="I354" s="213"/>
      <c r="J354" s="213"/>
      <c r="K354" s="214" t="str">
        <f>IF('DP_Instruction Factures SI'!J354="","",'DP_Instruction Factures SI'!J354)</f>
        <v/>
      </c>
      <c r="L354" s="214" t="str">
        <f>IF('DP_Instruction Factures SI'!K354="","",'DP_Instruction Factures SI'!K354)</f>
        <v/>
      </c>
      <c r="M354" s="215" t="str">
        <f>IF('DP_Instruction Factures SI'!L354="","",'DP_Instruction Factures SI'!L354)</f>
        <v/>
      </c>
      <c r="N354" s="213" t="str">
        <f>IF('DP_Instruction Factures SI'!M354="","",'DP_Instruction Factures SI'!M354)</f>
        <v/>
      </c>
      <c r="O354" s="213" t="str">
        <f>IF('DP_Instruction Factures SI'!N354="","",'DP_Instruction Factures SI'!N354)</f>
        <v/>
      </c>
      <c r="P354" s="213"/>
      <c r="Q354" s="215">
        <f t="shared" si="16"/>
        <v>0</v>
      </c>
      <c r="R354" s="58">
        <f t="shared" si="17"/>
        <v>0</v>
      </c>
      <c r="S354" s="58">
        <f t="shared" si="18"/>
        <v>0</v>
      </c>
    </row>
    <row r="355" spans="1:19" ht="20.100000000000001" customHeight="1" x14ac:dyDescent="0.25">
      <c r="A355" s="70">
        <v>349</v>
      </c>
      <c r="B355" s="210" t="str">
        <f>IF('DP_Instruction Factures SI'!B355="","",'DP_Instruction Factures SI'!B355)</f>
        <v/>
      </c>
      <c r="C355" s="210" t="str">
        <f>IF('DP_Instruction Factures SI'!C355="","",'DP_Instruction Factures SI'!C355)</f>
        <v/>
      </c>
      <c r="D355" s="210" t="str">
        <f>IF('DP_Instruction Factures SI'!D355="","",'DP_Instruction Factures SI'!D355)</f>
        <v/>
      </c>
      <c r="E355" s="210" t="str">
        <f>IF('DP_Instruction Factures SI'!E355="","",'DP_Instruction Factures SI'!E355)</f>
        <v/>
      </c>
      <c r="F355" s="211" t="str">
        <f>IF('DP_Instruction Factures SI'!F355="","",'DP_Instruction Factures SI'!F355)</f>
        <v/>
      </c>
      <c r="G355" s="211" t="str">
        <f>IF('DP_Instruction Factures SI'!G355="","",'DP_Instruction Factures SI'!G355)</f>
        <v/>
      </c>
      <c r="H355" s="212" t="str">
        <f>IF('DP_Instruction Factures SI'!H355="","",'DP_Instruction Factures SI'!H355)</f>
        <v/>
      </c>
      <c r="I355" s="213"/>
      <c r="J355" s="213"/>
      <c r="K355" s="214" t="str">
        <f>IF('DP_Instruction Factures SI'!J355="","",'DP_Instruction Factures SI'!J355)</f>
        <v/>
      </c>
      <c r="L355" s="214" t="str">
        <f>IF('DP_Instruction Factures SI'!K355="","",'DP_Instruction Factures SI'!K355)</f>
        <v/>
      </c>
      <c r="M355" s="215" t="str">
        <f>IF('DP_Instruction Factures SI'!L355="","",'DP_Instruction Factures SI'!L355)</f>
        <v/>
      </c>
      <c r="N355" s="213" t="str">
        <f>IF('DP_Instruction Factures SI'!M355="","",'DP_Instruction Factures SI'!M355)</f>
        <v/>
      </c>
      <c r="O355" s="213" t="str">
        <f>IF('DP_Instruction Factures SI'!N355="","",'DP_Instruction Factures SI'!N355)</f>
        <v/>
      </c>
      <c r="P355" s="213"/>
      <c r="Q355" s="215">
        <f t="shared" si="16"/>
        <v>0</v>
      </c>
      <c r="R355" s="58">
        <f t="shared" si="17"/>
        <v>0</v>
      </c>
      <c r="S355" s="58">
        <f t="shared" si="18"/>
        <v>0</v>
      </c>
    </row>
    <row r="356" spans="1:19" ht="20.100000000000001" customHeight="1" x14ac:dyDescent="0.25">
      <c r="A356" s="70">
        <v>350</v>
      </c>
      <c r="B356" s="210" t="str">
        <f>IF('DP_Instruction Factures SI'!B356="","",'DP_Instruction Factures SI'!B356)</f>
        <v/>
      </c>
      <c r="C356" s="210" t="str">
        <f>IF('DP_Instruction Factures SI'!C356="","",'DP_Instruction Factures SI'!C356)</f>
        <v/>
      </c>
      <c r="D356" s="210" t="str">
        <f>IF('DP_Instruction Factures SI'!D356="","",'DP_Instruction Factures SI'!D356)</f>
        <v/>
      </c>
      <c r="E356" s="210" t="str">
        <f>IF('DP_Instruction Factures SI'!E356="","",'DP_Instruction Factures SI'!E356)</f>
        <v/>
      </c>
      <c r="F356" s="211" t="str">
        <f>IF('DP_Instruction Factures SI'!F356="","",'DP_Instruction Factures SI'!F356)</f>
        <v/>
      </c>
      <c r="G356" s="211" t="str">
        <f>IF('DP_Instruction Factures SI'!G356="","",'DP_Instruction Factures SI'!G356)</f>
        <v/>
      </c>
      <c r="H356" s="212" t="str">
        <f>IF('DP_Instruction Factures SI'!H356="","",'DP_Instruction Factures SI'!H356)</f>
        <v/>
      </c>
      <c r="I356" s="213"/>
      <c r="J356" s="213"/>
      <c r="K356" s="214" t="str">
        <f>IF('DP_Instruction Factures SI'!J356="","",'DP_Instruction Factures SI'!J356)</f>
        <v/>
      </c>
      <c r="L356" s="214" t="str">
        <f>IF('DP_Instruction Factures SI'!K356="","",'DP_Instruction Factures SI'!K356)</f>
        <v/>
      </c>
      <c r="M356" s="215" t="str">
        <f>IF('DP_Instruction Factures SI'!L356="","",'DP_Instruction Factures SI'!L356)</f>
        <v/>
      </c>
      <c r="N356" s="213" t="str">
        <f>IF('DP_Instruction Factures SI'!M356="","",'DP_Instruction Factures SI'!M356)</f>
        <v/>
      </c>
      <c r="O356" s="213" t="str">
        <f>IF('DP_Instruction Factures SI'!N356="","",'DP_Instruction Factures SI'!N356)</f>
        <v/>
      </c>
      <c r="P356" s="213"/>
      <c r="Q356" s="215">
        <f t="shared" si="16"/>
        <v>0</v>
      </c>
      <c r="R356" s="58">
        <f t="shared" si="17"/>
        <v>0</v>
      </c>
      <c r="S356" s="58">
        <f t="shared" si="18"/>
        <v>0</v>
      </c>
    </row>
    <row r="357" spans="1:19" ht="20.100000000000001" customHeight="1" x14ac:dyDescent="0.25">
      <c r="A357" s="70">
        <v>351</v>
      </c>
      <c r="B357" s="210" t="str">
        <f>IF('DP_Instruction Factures SI'!B357="","",'DP_Instruction Factures SI'!B357)</f>
        <v/>
      </c>
      <c r="C357" s="210" t="str">
        <f>IF('DP_Instruction Factures SI'!C357="","",'DP_Instruction Factures SI'!C357)</f>
        <v/>
      </c>
      <c r="D357" s="210" t="str">
        <f>IF('DP_Instruction Factures SI'!D357="","",'DP_Instruction Factures SI'!D357)</f>
        <v/>
      </c>
      <c r="E357" s="210" t="str">
        <f>IF('DP_Instruction Factures SI'!E357="","",'DP_Instruction Factures SI'!E357)</f>
        <v/>
      </c>
      <c r="F357" s="211" t="str">
        <f>IF('DP_Instruction Factures SI'!F357="","",'DP_Instruction Factures SI'!F357)</f>
        <v/>
      </c>
      <c r="G357" s="211" t="str">
        <f>IF('DP_Instruction Factures SI'!G357="","",'DP_Instruction Factures SI'!G357)</f>
        <v/>
      </c>
      <c r="H357" s="212" t="str">
        <f>IF('DP_Instruction Factures SI'!H357="","",'DP_Instruction Factures SI'!H357)</f>
        <v/>
      </c>
      <c r="I357" s="213"/>
      <c r="J357" s="213"/>
      <c r="K357" s="214" t="str">
        <f>IF('DP_Instruction Factures SI'!J357="","",'DP_Instruction Factures SI'!J357)</f>
        <v/>
      </c>
      <c r="L357" s="214" t="str">
        <f>IF('DP_Instruction Factures SI'!K357="","",'DP_Instruction Factures SI'!K357)</f>
        <v/>
      </c>
      <c r="M357" s="215" t="str">
        <f>IF('DP_Instruction Factures SI'!L357="","",'DP_Instruction Factures SI'!L357)</f>
        <v/>
      </c>
      <c r="N357" s="213" t="str">
        <f>IF('DP_Instruction Factures SI'!M357="","",'DP_Instruction Factures SI'!M357)</f>
        <v/>
      </c>
      <c r="O357" s="213" t="str">
        <f>IF('DP_Instruction Factures SI'!N357="","",'DP_Instruction Factures SI'!N357)</f>
        <v/>
      </c>
      <c r="P357" s="213"/>
      <c r="Q357" s="215">
        <f t="shared" si="16"/>
        <v>0</v>
      </c>
      <c r="R357" s="58">
        <f t="shared" si="17"/>
        <v>0</v>
      </c>
      <c r="S357" s="58">
        <f t="shared" si="18"/>
        <v>0</v>
      </c>
    </row>
    <row r="358" spans="1:19" ht="20.100000000000001" customHeight="1" x14ac:dyDescent="0.25">
      <c r="A358" s="70">
        <v>352</v>
      </c>
      <c r="B358" s="210" t="str">
        <f>IF('DP_Instruction Factures SI'!B358="","",'DP_Instruction Factures SI'!B358)</f>
        <v/>
      </c>
      <c r="C358" s="210" t="str">
        <f>IF('DP_Instruction Factures SI'!C358="","",'DP_Instruction Factures SI'!C358)</f>
        <v/>
      </c>
      <c r="D358" s="210" t="str">
        <f>IF('DP_Instruction Factures SI'!D358="","",'DP_Instruction Factures SI'!D358)</f>
        <v/>
      </c>
      <c r="E358" s="210" t="str">
        <f>IF('DP_Instruction Factures SI'!E358="","",'DP_Instruction Factures SI'!E358)</f>
        <v/>
      </c>
      <c r="F358" s="211" t="str">
        <f>IF('DP_Instruction Factures SI'!F358="","",'DP_Instruction Factures SI'!F358)</f>
        <v/>
      </c>
      <c r="G358" s="211" t="str">
        <f>IF('DP_Instruction Factures SI'!G358="","",'DP_Instruction Factures SI'!G358)</f>
        <v/>
      </c>
      <c r="H358" s="212" t="str">
        <f>IF('DP_Instruction Factures SI'!H358="","",'DP_Instruction Factures SI'!H358)</f>
        <v/>
      </c>
      <c r="I358" s="213"/>
      <c r="J358" s="213"/>
      <c r="K358" s="214" t="str">
        <f>IF('DP_Instruction Factures SI'!J358="","",'DP_Instruction Factures SI'!J358)</f>
        <v/>
      </c>
      <c r="L358" s="214" t="str">
        <f>IF('DP_Instruction Factures SI'!K358="","",'DP_Instruction Factures SI'!K358)</f>
        <v/>
      </c>
      <c r="M358" s="215" t="str">
        <f>IF('DP_Instruction Factures SI'!L358="","",'DP_Instruction Factures SI'!L358)</f>
        <v/>
      </c>
      <c r="N358" s="213" t="str">
        <f>IF('DP_Instruction Factures SI'!M358="","",'DP_Instruction Factures SI'!M358)</f>
        <v/>
      </c>
      <c r="O358" s="213" t="str">
        <f>IF('DP_Instruction Factures SI'!N358="","",'DP_Instruction Factures SI'!N358)</f>
        <v/>
      </c>
      <c r="P358" s="213"/>
      <c r="Q358" s="215">
        <f t="shared" si="16"/>
        <v>0</v>
      </c>
      <c r="R358" s="58">
        <f t="shared" si="17"/>
        <v>0</v>
      </c>
      <c r="S358" s="58">
        <f t="shared" si="18"/>
        <v>0</v>
      </c>
    </row>
    <row r="359" spans="1:19" ht="20.100000000000001" customHeight="1" x14ac:dyDescent="0.25">
      <c r="A359" s="70">
        <v>353</v>
      </c>
      <c r="B359" s="210" t="str">
        <f>IF('DP_Instruction Factures SI'!B359="","",'DP_Instruction Factures SI'!B359)</f>
        <v/>
      </c>
      <c r="C359" s="210" t="str">
        <f>IF('DP_Instruction Factures SI'!C359="","",'DP_Instruction Factures SI'!C359)</f>
        <v/>
      </c>
      <c r="D359" s="210" t="str">
        <f>IF('DP_Instruction Factures SI'!D359="","",'DP_Instruction Factures SI'!D359)</f>
        <v/>
      </c>
      <c r="E359" s="210" t="str">
        <f>IF('DP_Instruction Factures SI'!E359="","",'DP_Instruction Factures SI'!E359)</f>
        <v/>
      </c>
      <c r="F359" s="211" t="str">
        <f>IF('DP_Instruction Factures SI'!F359="","",'DP_Instruction Factures SI'!F359)</f>
        <v/>
      </c>
      <c r="G359" s="211" t="str">
        <f>IF('DP_Instruction Factures SI'!G359="","",'DP_Instruction Factures SI'!G359)</f>
        <v/>
      </c>
      <c r="H359" s="212" t="str">
        <f>IF('DP_Instruction Factures SI'!H359="","",'DP_Instruction Factures SI'!H359)</f>
        <v/>
      </c>
      <c r="I359" s="213"/>
      <c r="J359" s="213"/>
      <c r="K359" s="214" t="str">
        <f>IF('DP_Instruction Factures SI'!J359="","",'DP_Instruction Factures SI'!J359)</f>
        <v/>
      </c>
      <c r="L359" s="214" t="str">
        <f>IF('DP_Instruction Factures SI'!K359="","",'DP_Instruction Factures SI'!K359)</f>
        <v/>
      </c>
      <c r="M359" s="215" t="str">
        <f>IF('DP_Instruction Factures SI'!L359="","",'DP_Instruction Factures SI'!L359)</f>
        <v/>
      </c>
      <c r="N359" s="213" t="str">
        <f>IF('DP_Instruction Factures SI'!M359="","",'DP_Instruction Factures SI'!M359)</f>
        <v/>
      </c>
      <c r="O359" s="213" t="str">
        <f>IF('DP_Instruction Factures SI'!N359="","",'DP_Instruction Factures SI'!N359)</f>
        <v/>
      </c>
      <c r="P359" s="213"/>
      <c r="Q359" s="215">
        <f t="shared" si="16"/>
        <v>0</v>
      </c>
      <c r="R359" s="58">
        <f t="shared" si="17"/>
        <v>0</v>
      </c>
      <c r="S359" s="58">
        <f t="shared" si="18"/>
        <v>0</v>
      </c>
    </row>
    <row r="360" spans="1:19" ht="20.100000000000001" customHeight="1" x14ac:dyDescent="0.25">
      <c r="A360" s="70">
        <v>354</v>
      </c>
      <c r="B360" s="210" t="str">
        <f>IF('DP_Instruction Factures SI'!B360="","",'DP_Instruction Factures SI'!B360)</f>
        <v/>
      </c>
      <c r="C360" s="210" t="str">
        <f>IF('DP_Instruction Factures SI'!C360="","",'DP_Instruction Factures SI'!C360)</f>
        <v/>
      </c>
      <c r="D360" s="210" t="str">
        <f>IF('DP_Instruction Factures SI'!D360="","",'DP_Instruction Factures SI'!D360)</f>
        <v/>
      </c>
      <c r="E360" s="210" t="str">
        <f>IF('DP_Instruction Factures SI'!E360="","",'DP_Instruction Factures SI'!E360)</f>
        <v/>
      </c>
      <c r="F360" s="211" t="str">
        <f>IF('DP_Instruction Factures SI'!F360="","",'DP_Instruction Factures SI'!F360)</f>
        <v/>
      </c>
      <c r="G360" s="211" t="str">
        <f>IF('DP_Instruction Factures SI'!G360="","",'DP_Instruction Factures SI'!G360)</f>
        <v/>
      </c>
      <c r="H360" s="212" t="str">
        <f>IF('DP_Instruction Factures SI'!H360="","",'DP_Instruction Factures SI'!H360)</f>
        <v/>
      </c>
      <c r="I360" s="213"/>
      <c r="J360" s="213"/>
      <c r="K360" s="214" t="str">
        <f>IF('DP_Instruction Factures SI'!J360="","",'DP_Instruction Factures SI'!J360)</f>
        <v/>
      </c>
      <c r="L360" s="214" t="str">
        <f>IF('DP_Instruction Factures SI'!K360="","",'DP_Instruction Factures SI'!K360)</f>
        <v/>
      </c>
      <c r="M360" s="215" t="str">
        <f>IF('DP_Instruction Factures SI'!L360="","",'DP_Instruction Factures SI'!L360)</f>
        <v/>
      </c>
      <c r="N360" s="213" t="str">
        <f>IF('DP_Instruction Factures SI'!M360="","",'DP_Instruction Factures SI'!M360)</f>
        <v/>
      </c>
      <c r="O360" s="213" t="str">
        <f>IF('DP_Instruction Factures SI'!N360="","",'DP_Instruction Factures SI'!N360)</f>
        <v/>
      </c>
      <c r="P360" s="213"/>
      <c r="Q360" s="215">
        <f t="shared" si="16"/>
        <v>0</v>
      </c>
      <c r="R360" s="58">
        <f t="shared" si="17"/>
        <v>0</v>
      </c>
      <c r="S360" s="58">
        <f t="shared" si="18"/>
        <v>0</v>
      </c>
    </row>
    <row r="361" spans="1:19" ht="20.100000000000001" customHeight="1" x14ac:dyDescent="0.25">
      <c r="A361" s="70">
        <v>355</v>
      </c>
      <c r="B361" s="210" t="str">
        <f>IF('DP_Instruction Factures SI'!B361="","",'DP_Instruction Factures SI'!B361)</f>
        <v/>
      </c>
      <c r="C361" s="210" t="str">
        <f>IF('DP_Instruction Factures SI'!C361="","",'DP_Instruction Factures SI'!C361)</f>
        <v/>
      </c>
      <c r="D361" s="210" t="str">
        <f>IF('DP_Instruction Factures SI'!D361="","",'DP_Instruction Factures SI'!D361)</f>
        <v/>
      </c>
      <c r="E361" s="210" t="str">
        <f>IF('DP_Instruction Factures SI'!E361="","",'DP_Instruction Factures SI'!E361)</f>
        <v/>
      </c>
      <c r="F361" s="211" t="str">
        <f>IF('DP_Instruction Factures SI'!F361="","",'DP_Instruction Factures SI'!F361)</f>
        <v/>
      </c>
      <c r="G361" s="211" t="str">
        <f>IF('DP_Instruction Factures SI'!G361="","",'DP_Instruction Factures SI'!G361)</f>
        <v/>
      </c>
      <c r="H361" s="212" t="str">
        <f>IF('DP_Instruction Factures SI'!H361="","",'DP_Instruction Factures SI'!H361)</f>
        <v/>
      </c>
      <c r="I361" s="213"/>
      <c r="J361" s="213"/>
      <c r="K361" s="214" t="str">
        <f>IF('DP_Instruction Factures SI'!J361="","",'DP_Instruction Factures SI'!J361)</f>
        <v/>
      </c>
      <c r="L361" s="214" t="str">
        <f>IF('DP_Instruction Factures SI'!K361="","",'DP_Instruction Factures SI'!K361)</f>
        <v/>
      </c>
      <c r="M361" s="215" t="str">
        <f>IF('DP_Instruction Factures SI'!L361="","",'DP_Instruction Factures SI'!L361)</f>
        <v/>
      </c>
      <c r="N361" s="213" t="str">
        <f>IF('DP_Instruction Factures SI'!M361="","",'DP_Instruction Factures SI'!M361)</f>
        <v/>
      </c>
      <c r="O361" s="213" t="str">
        <f>IF('DP_Instruction Factures SI'!N361="","",'DP_Instruction Factures SI'!N361)</f>
        <v/>
      </c>
      <c r="P361" s="213"/>
      <c r="Q361" s="215">
        <f t="shared" si="16"/>
        <v>0</v>
      </c>
      <c r="R361" s="58">
        <f t="shared" si="17"/>
        <v>0</v>
      </c>
      <c r="S361" s="58">
        <f t="shared" si="18"/>
        <v>0</v>
      </c>
    </row>
    <row r="362" spans="1:19" ht="20.100000000000001" customHeight="1" x14ac:dyDescent="0.25">
      <c r="A362" s="70">
        <v>356</v>
      </c>
      <c r="B362" s="210" t="str">
        <f>IF('DP_Instruction Factures SI'!B362="","",'DP_Instruction Factures SI'!B362)</f>
        <v/>
      </c>
      <c r="C362" s="210" t="str">
        <f>IF('DP_Instruction Factures SI'!C362="","",'DP_Instruction Factures SI'!C362)</f>
        <v/>
      </c>
      <c r="D362" s="210" t="str">
        <f>IF('DP_Instruction Factures SI'!D362="","",'DP_Instruction Factures SI'!D362)</f>
        <v/>
      </c>
      <c r="E362" s="210" t="str">
        <f>IF('DP_Instruction Factures SI'!E362="","",'DP_Instruction Factures SI'!E362)</f>
        <v/>
      </c>
      <c r="F362" s="211" t="str">
        <f>IF('DP_Instruction Factures SI'!F362="","",'DP_Instruction Factures SI'!F362)</f>
        <v/>
      </c>
      <c r="G362" s="211" t="str">
        <f>IF('DP_Instruction Factures SI'!G362="","",'DP_Instruction Factures SI'!G362)</f>
        <v/>
      </c>
      <c r="H362" s="212" t="str">
        <f>IF('DP_Instruction Factures SI'!H362="","",'DP_Instruction Factures SI'!H362)</f>
        <v/>
      </c>
      <c r="I362" s="213"/>
      <c r="J362" s="213"/>
      <c r="K362" s="214" t="str">
        <f>IF('DP_Instruction Factures SI'!J362="","",'DP_Instruction Factures SI'!J362)</f>
        <v/>
      </c>
      <c r="L362" s="214" t="str">
        <f>IF('DP_Instruction Factures SI'!K362="","",'DP_Instruction Factures SI'!K362)</f>
        <v/>
      </c>
      <c r="M362" s="215" t="str">
        <f>IF('DP_Instruction Factures SI'!L362="","",'DP_Instruction Factures SI'!L362)</f>
        <v/>
      </c>
      <c r="N362" s="213" t="str">
        <f>IF('DP_Instruction Factures SI'!M362="","",'DP_Instruction Factures SI'!M362)</f>
        <v/>
      </c>
      <c r="O362" s="213" t="str">
        <f>IF('DP_Instruction Factures SI'!N362="","",'DP_Instruction Factures SI'!N362)</f>
        <v/>
      </c>
      <c r="P362" s="213"/>
      <c r="Q362" s="215">
        <f t="shared" si="16"/>
        <v>0</v>
      </c>
      <c r="R362" s="58">
        <f t="shared" si="17"/>
        <v>0</v>
      </c>
      <c r="S362" s="58">
        <f t="shared" si="18"/>
        <v>0</v>
      </c>
    </row>
    <row r="363" spans="1:19" ht="20.100000000000001" customHeight="1" x14ac:dyDescent="0.25">
      <c r="A363" s="70">
        <v>357</v>
      </c>
      <c r="B363" s="210" t="str">
        <f>IF('DP_Instruction Factures SI'!B363="","",'DP_Instruction Factures SI'!B363)</f>
        <v/>
      </c>
      <c r="C363" s="210" t="str">
        <f>IF('DP_Instruction Factures SI'!C363="","",'DP_Instruction Factures SI'!C363)</f>
        <v/>
      </c>
      <c r="D363" s="210" t="str">
        <f>IF('DP_Instruction Factures SI'!D363="","",'DP_Instruction Factures SI'!D363)</f>
        <v/>
      </c>
      <c r="E363" s="210" t="str">
        <f>IF('DP_Instruction Factures SI'!E363="","",'DP_Instruction Factures SI'!E363)</f>
        <v/>
      </c>
      <c r="F363" s="211" t="str">
        <f>IF('DP_Instruction Factures SI'!F363="","",'DP_Instruction Factures SI'!F363)</f>
        <v/>
      </c>
      <c r="G363" s="211" t="str">
        <f>IF('DP_Instruction Factures SI'!G363="","",'DP_Instruction Factures SI'!G363)</f>
        <v/>
      </c>
      <c r="H363" s="212" t="str">
        <f>IF('DP_Instruction Factures SI'!H363="","",'DP_Instruction Factures SI'!H363)</f>
        <v/>
      </c>
      <c r="I363" s="213"/>
      <c r="J363" s="213"/>
      <c r="K363" s="214" t="str">
        <f>IF('DP_Instruction Factures SI'!J363="","",'DP_Instruction Factures SI'!J363)</f>
        <v/>
      </c>
      <c r="L363" s="214" t="str">
        <f>IF('DP_Instruction Factures SI'!K363="","",'DP_Instruction Factures SI'!K363)</f>
        <v/>
      </c>
      <c r="M363" s="215" t="str">
        <f>IF('DP_Instruction Factures SI'!L363="","",'DP_Instruction Factures SI'!L363)</f>
        <v/>
      </c>
      <c r="N363" s="213" t="str">
        <f>IF('DP_Instruction Factures SI'!M363="","",'DP_Instruction Factures SI'!M363)</f>
        <v/>
      </c>
      <c r="O363" s="213" t="str">
        <f>IF('DP_Instruction Factures SI'!N363="","",'DP_Instruction Factures SI'!N363)</f>
        <v/>
      </c>
      <c r="P363" s="213"/>
      <c r="Q363" s="215">
        <f t="shared" si="16"/>
        <v>0</v>
      </c>
      <c r="R363" s="58">
        <f t="shared" si="17"/>
        <v>0</v>
      </c>
      <c r="S363" s="58">
        <f t="shared" si="18"/>
        <v>0</v>
      </c>
    </row>
    <row r="364" spans="1:19" ht="20.100000000000001" customHeight="1" x14ac:dyDescent="0.25">
      <c r="A364" s="70">
        <v>358</v>
      </c>
      <c r="B364" s="210" t="str">
        <f>IF('DP_Instruction Factures SI'!B364="","",'DP_Instruction Factures SI'!B364)</f>
        <v/>
      </c>
      <c r="C364" s="210" t="str">
        <f>IF('DP_Instruction Factures SI'!C364="","",'DP_Instruction Factures SI'!C364)</f>
        <v/>
      </c>
      <c r="D364" s="210" t="str">
        <f>IF('DP_Instruction Factures SI'!D364="","",'DP_Instruction Factures SI'!D364)</f>
        <v/>
      </c>
      <c r="E364" s="210" t="str">
        <f>IF('DP_Instruction Factures SI'!E364="","",'DP_Instruction Factures SI'!E364)</f>
        <v/>
      </c>
      <c r="F364" s="211" t="str">
        <f>IF('DP_Instruction Factures SI'!F364="","",'DP_Instruction Factures SI'!F364)</f>
        <v/>
      </c>
      <c r="G364" s="211" t="str">
        <f>IF('DP_Instruction Factures SI'!G364="","",'DP_Instruction Factures SI'!G364)</f>
        <v/>
      </c>
      <c r="H364" s="212" t="str">
        <f>IF('DP_Instruction Factures SI'!H364="","",'DP_Instruction Factures SI'!H364)</f>
        <v/>
      </c>
      <c r="I364" s="213"/>
      <c r="J364" s="213"/>
      <c r="K364" s="214" t="str">
        <f>IF('DP_Instruction Factures SI'!J364="","",'DP_Instruction Factures SI'!J364)</f>
        <v/>
      </c>
      <c r="L364" s="214" t="str">
        <f>IF('DP_Instruction Factures SI'!K364="","",'DP_Instruction Factures SI'!K364)</f>
        <v/>
      </c>
      <c r="M364" s="215" t="str">
        <f>IF('DP_Instruction Factures SI'!L364="","",'DP_Instruction Factures SI'!L364)</f>
        <v/>
      </c>
      <c r="N364" s="213" t="str">
        <f>IF('DP_Instruction Factures SI'!M364="","",'DP_Instruction Factures SI'!M364)</f>
        <v/>
      </c>
      <c r="O364" s="213" t="str">
        <f>IF('DP_Instruction Factures SI'!N364="","",'DP_Instruction Factures SI'!N364)</f>
        <v/>
      </c>
      <c r="P364" s="213"/>
      <c r="Q364" s="215">
        <f t="shared" si="16"/>
        <v>0</v>
      </c>
      <c r="R364" s="58">
        <f t="shared" si="17"/>
        <v>0</v>
      </c>
      <c r="S364" s="58">
        <f t="shared" si="18"/>
        <v>0</v>
      </c>
    </row>
    <row r="365" spans="1:19" ht="20.100000000000001" customHeight="1" x14ac:dyDescent="0.25">
      <c r="A365" s="70">
        <v>359</v>
      </c>
      <c r="B365" s="210" t="str">
        <f>IF('DP_Instruction Factures SI'!B365="","",'DP_Instruction Factures SI'!B365)</f>
        <v/>
      </c>
      <c r="C365" s="210" t="str">
        <f>IF('DP_Instruction Factures SI'!C365="","",'DP_Instruction Factures SI'!C365)</f>
        <v/>
      </c>
      <c r="D365" s="210" t="str">
        <f>IF('DP_Instruction Factures SI'!D365="","",'DP_Instruction Factures SI'!D365)</f>
        <v/>
      </c>
      <c r="E365" s="210" t="str">
        <f>IF('DP_Instruction Factures SI'!E365="","",'DP_Instruction Factures SI'!E365)</f>
        <v/>
      </c>
      <c r="F365" s="211" t="str">
        <f>IF('DP_Instruction Factures SI'!F365="","",'DP_Instruction Factures SI'!F365)</f>
        <v/>
      </c>
      <c r="G365" s="211" t="str">
        <f>IF('DP_Instruction Factures SI'!G365="","",'DP_Instruction Factures SI'!G365)</f>
        <v/>
      </c>
      <c r="H365" s="212" t="str">
        <f>IF('DP_Instruction Factures SI'!H365="","",'DP_Instruction Factures SI'!H365)</f>
        <v/>
      </c>
      <c r="I365" s="213"/>
      <c r="J365" s="213"/>
      <c r="K365" s="214" t="str">
        <f>IF('DP_Instruction Factures SI'!J365="","",'DP_Instruction Factures SI'!J365)</f>
        <v/>
      </c>
      <c r="L365" s="214" t="str">
        <f>IF('DP_Instruction Factures SI'!K365="","",'DP_Instruction Factures SI'!K365)</f>
        <v/>
      </c>
      <c r="M365" s="215" t="str">
        <f>IF('DP_Instruction Factures SI'!L365="","",'DP_Instruction Factures SI'!L365)</f>
        <v/>
      </c>
      <c r="N365" s="213" t="str">
        <f>IF('DP_Instruction Factures SI'!M365="","",'DP_Instruction Factures SI'!M365)</f>
        <v/>
      </c>
      <c r="O365" s="213" t="str">
        <f>IF('DP_Instruction Factures SI'!N365="","",'DP_Instruction Factures SI'!N365)</f>
        <v/>
      </c>
      <c r="P365" s="213"/>
      <c r="Q365" s="215">
        <f t="shared" si="16"/>
        <v>0</v>
      </c>
      <c r="R365" s="58">
        <f t="shared" si="17"/>
        <v>0</v>
      </c>
      <c r="S365" s="58">
        <f t="shared" si="18"/>
        <v>0</v>
      </c>
    </row>
    <row r="366" spans="1:19" ht="20.100000000000001" customHeight="1" x14ac:dyDescent="0.25">
      <c r="A366" s="70">
        <v>360</v>
      </c>
      <c r="B366" s="210" t="str">
        <f>IF('DP_Instruction Factures SI'!B366="","",'DP_Instruction Factures SI'!B366)</f>
        <v/>
      </c>
      <c r="C366" s="210" t="str">
        <f>IF('DP_Instruction Factures SI'!C366="","",'DP_Instruction Factures SI'!C366)</f>
        <v/>
      </c>
      <c r="D366" s="210" t="str">
        <f>IF('DP_Instruction Factures SI'!D366="","",'DP_Instruction Factures SI'!D366)</f>
        <v/>
      </c>
      <c r="E366" s="210" t="str">
        <f>IF('DP_Instruction Factures SI'!E366="","",'DP_Instruction Factures SI'!E366)</f>
        <v/>
      </c>
      <c r="F366" s="211" t="str">
        <f>IF('DP_Instruction Factures SI'!F366="","",'DP_Instruction Factures SI'!F366)</f>
        <v/>
      </c>
      <c r="G366" s="211" t="str">
        <f>IF('DP_Instruction Factures SI'!G366="","",'DP_Instruction Factures SI'!G366)</f>
        <v/>
      </c>
      <c r="H366" s="212" t="str">
        <f>IF('DP_Instruction Factures SI'!H366="","",'DP_Instruction Factures SI'!H366)</f>
        <v/>
      </c>
      <c r="I366" s="213"/>
      <c r="J366" s="213"/>
      <c r="K366" s="214" t="str">
        <f>IF('DP_Instruction Factures SI'!J366="","",'DP_Instruction Factures SI'!J366)</f>
        <v/>
      </c>
      <c r="L366" s="214" t="str">
        <f>IF('DP_Instruction Factures SI'!K366="","",'DP_Instruction Factures SI'!K366)</f>
        <v/>
      </c>
      <c r="M366" s="215" t="str">
        <f>IF('DP_Instruction Factures SI'!L366="","",'DP_Instruction Factures SI'!L366)</f>
        <v/>
      </c>
      <c r="N366" s="213" t="str">
        <f>IF('DP_Instruction Factures SI'!M366="","",'DP_Instruction Factures SI'!M366)</f>
        <v/>
      </c>
      <c r="O366" s="213" t="str">
        <f>IF('DP_Instruction Factures SI'!N366="","",'DP_Instruction Factures SI'!N366)</f>
        <v/>
      </c>
      <c r="P366" s="213"/>
      <c r="Q366" s="215">
        <f t="shared" si="16"/>
        <v>0</v>
      </c>
      <c r="R366" s="58">
        <f t="shared" si="17"/>
        <v>0</v>
      </c>
      <c r="S366" s="58">
        <f t="shared" si="18"/>
        <v>0</v>
      </c>
    </row>
    <row r="367" spans="1:19" ht="20.100000000000001" customHeight="1" x14ac:dyDescent="0.25">
      <c r="A367" s="70">
        <v>361</v>
      </c>
      <c r="B367" s="210" t="str">
        <f>IF('DP_Instruction Factures SI'!B367="","",'DP_Instruction Factures SI'!B367)</f>
        <v/>
      </c>
      <c r="C367" s="210" t="str">
        <f>IF('DP_Instruction Factures SI'!C367="","",'DP_Instruction Factures SI'!C367)</f>
        <v/>
      </c>
      <c r="D367" s="210" t="str">
        <f>IF('DP_Instruction Factures SI'!D367="","",'DP_Instruction Factures SI'!D367)</f>
        <v/>
      </c>
      <c r="E367" s="210" t="str">
        <f>IF('DP_Instruction Factures SI'!E367="","",'DP_Instruction Factures SI'!E367)</f>
        <v/>
      </c>
      <c r="F367" s="211" t="str">
        <f>IF('DP_Instruction Factures SI'!F367="","",'DP_Instruction Factures SI'!F367)</f>
        <v/>
      </c>
      <c r="G367" s="211" t="str">
        <f>IF('DP_Instruction Factures SI'!G367="","",'DP_Instruction Factures SI'!G367)</f>
        <v/>
      </c>
      <c r="H367" s="212" t="str">
        <f>IF('DP_Instruction Factures SI'!H367="","",'DP_Instruction Factures SI'!H367)</f>
        <v/>
      </c>
      <c r="I367" s="213"/>
      <c r="J367" s="213"/>
      <c r="K367" s="214" t="str">
        <f>IF('DP_Instruction Factures SI'!J367="","",'DP_Instruction Factures SI'!J367)</f>
        <v/>
      </c>
      <c r="L367" s="214" t="str">
        <f>IF('DP_Instruction Factures SI'!K367="","",'DP_Instruction Factures SI'!K367)</f>
        <v/>
      </c>
      <c r="M367" s="215" t="str">
        <f>IF('DP_Instruction Factures SI'!L367="","",'DP_Instruction Factures SI'!L367)</f>
        <v/>
      </c>
      <c r="N367" s="213" t="str">
        <f>IF('DP_Instruction Factures SI'!M367="","",'DP_Instruction Factures SI'!M367)</f>
        <v/>
      </c>
      <c r="O367" s="213" t="str">
        <f>IF('DP_Instruction Factures SI'!N367="","",'DP_Instruction Factures SI'!N367)</f>
        <v/>
      </c>
      <c r="P367" s="213"/>
      <c r="Q367" s="215">
        <f t="shared" si="16"/>
        <v>0</v>
      </c>
      <c r="R367" s="58">
        <f t="shared" si="17"/>
        <v>0</v>
      </c>
      <c r="S367" s="58">
        <f t="shared" si="18"/>
        <v>0</v>
      </c>
    </row>
    <row r="368" spans="1:19" ht="20.100000000000001" customHeight="1" x14ac:dyDescent="0.25">
      <c r="A368" s="70">
        <v>362</v>
      </c>
      <c r="B368" s="210" t="str">
        <f>IF('DP_Instruction Factures SI'!B368="","",'DP_Instruction Factures SI'!B368)</f>
        <v/>
      </c>
      <c r="C368" s="210" t="str">
        <f>IF('DP_Instruction Factures SI'!C368="","",'DP_Instruction Factures SI'!C368)</f>
        <v/>
      </c>
      <c r="D368" s="210" t="str">
        <f>IF('DP_Instruction Factures SI'!D368="","",'DP_Instruction Factures SI'!D368)</f>
        <v/>
      </c>
      <c r="E368" s="210" t="str">
        <f>IF('DP_Instruction Factures SI'!E368="","",'DP_Instruction Factures SI'!E368)</f>
        <v/>
      </c>
      <c r="F368" s="211" t="str">
        <f>IF('DP_Instruction Factures SI'!F368="","",'DP_Instruction Factures SI'!F368)</f>
        <v/>
      </c>
      <c r="G368" s="211" t="str">
        <f>IF('DP_Instruction Factures SI'!G368="","",'DP_Instruction Factures SI'!G368)</f>
        <v/>
      </c>
      <c r="H368" s="212" t="str">
        <f>IF('DP_Instruction Factures SI'!H368="","",'DP_Instruction Factures SI'!H368)</f>
        <v/>
      </c>
      <c r="I368" s="213"/>
      <c r="J368" s="213"/>
      <c r="K368" s="214" t="str">
        <f>IF('DP_Instruction Factures SI'!J368="","",'DP_Instruction Factures SI'!J368)</f>
        <v/>
      </c>
      <c r="L368" s="214" t="str">
        <f>IF('DP_Instruction Factures SI'!K368="","",'DP_Instruction Factures SI'!K368)</f>
        <v/>
      </c>
      <c r="M368" s="215" t="str">
        <f>IF('DP_Instruction Factures SI'!L368="","",'DP_Instruction Factures SI'!L368)</f>
        <v/>
      </c>
      <c r="N368" s="213" t="str">
        <f>IF('DP_Instruction Factures SI'!M368="","",'DP_Instruction Factures SI'!M368)</f>
        <v/>
      </c>
      <c r="O368" s="213" t="str">
        <f>IF('DP_Instruction Factures SI'!N368="","",'DP_Instruction Factures SI'!N368)</f>
        <v/>
      </c>
      <c r="P368" s="213"/>
      <c r="Q368" s="215">
        <f t="shared" si="16"/>
        <v>0</v>
      </c>
      <c r="R368" s="58">
        <f t="shared" si="17"/>
        <v>0</v>
      </c>
      <c r="S368" s="58">
        <f t="shared" si="18"/>
        <v>0</v>
      </c>
    </row>
    <row r="369" spans="1:19" ht="20.100000000000001" customHeight="1" x14ac:dyDescent="0.25">
      <c r="A369" s="70">
        <v>363</v>
      </c>
      <c r="B369" s="210" t="str">
        <f>IF('DP_Instruction Factures SI'!B369="","",'DP_Instruction Factures SI'!B369)</f>
        <v/>
      </c>
      <c r="C369" s="210" t="str">
        <f>IF('DP_Instruction Factures SI'!C369="","",'DP_Instruction Factures SI'!C369)</f>
        <v/>
      </c>
      <c r="D369" s="210" t="str">
        <f>IF('DP_Instruction Factures SI'!D369="","",'DP_Instruction Factures SI'!D369)</f>
        <v/>
      </c>
      <c r="E369" s="210" t="str">
        <f>IF('DP_Instruction Factures SI'!E369="","",'DP_Instruction Factures SI'!E369)</f>
        <v/>
      </c>
      <c r="F369" s="211" t="str">
        <f>IF('DP_Instruction Factures SI'!F369="","",'DP_Instruction Factures SI'!F369)</f>
        <v/>
      </c>
      <c r="G369" s="211" t="str">
        <f>IF('DP_Instruction Factures SI'!G369="","",'DP_Instruction Factures SI'!G369)</f>
        <v/>
      </c>
      <c r="H369" s="212" t="str">
        <f>IF('DP_Instruction Factures SI'!H369="","",'DP_Instruction Factures SI'!H369)</f>
        <v/>
      </c>
      <c r="I369" s="213"/>
      <c r="J369" s="213"/>
      <c r="K369" s="214" t="str">
        <f>IF('DP_Instruction Factures SI'!J369="","",'DP_Instruction Factures SI'!J369)</f>
        <v/>
      </c>
      <c r="L369" s="214" t="str">
        <f>IF('DP_Instruction Factures SI'!K369="","",'DP_Instruction Factures SI'!K369)</f>
        <v/>
      </c>
      <c r="M369" s="215" t="str">
        <f>IF('DP_Instruction Factures SI'!L369="","",'DP_Instruction Factures SI'!L369)</f>
        <v/>
      </c>
      <c r="N369" s="213" t="str">
        <f>IF('DP_Instruction Factures SI'!M369="","",'DP_Instruction Factures SI'!M369)</f>
        <v/>
      </c>
      <c r="O369" s="213" t="str">
        <f>IF('DP_Instruction Factures SI'!N369="","",'DP_Instruction Factures SI'!N369)</f>
        <v/>
      </c>
      <c r="P369" s="213"/>
      <c r="Q369" s="215">
        <f t="shared" si="16"/>
        <v>0</v>
      </c>
      <c r="R369" s="58">
        <f t="shared" si="17"/>
        <v>0</v>
      </c>
      <c r="S369" s="58">
        <f t="shared" si="18"/>
        <v>0</v>
      </c>
    </row>
    <row r="370" spans="1:19" ht="20.100000000000001" customHeight="1" x14ac:dyDescent="0.25">
      <c r="A370" s="70">
        <v>364</v>
      </c>
      <c r="B370" s="210" t="str">
        <f>IF('DP_Instruction Factures SI'!B370="","",'DP_Instruction Factures SI'!B370)</f>
        <v/>
      </c>
      <c r="C370" s="210" t="str">
        <f>IF('DP_Instruction Factures SI'!C370="","",'DP_Instruction Factures SI'!C370)</f>
        <v/>
      </c>
      <c r="D370" s="210" t="str">
        <f>IF('DP_Instruction Factures SI'!D370="","",'DP_Instruction Factures SI'!D370)</f>
        <v/>
      </c>
      <c r="E370" s="210" t="str">
        <f>IF('DP_Instruction Factures SI'!E370="","",'DP_Instruction Factures SI'!E370)</f>
        <v/>
      </c>
      <c r="F370" s="211" t="str">
        <f>IF('DP_Instruction Factures SI'!F370="","",'DP_Instruction Factures SI'!F370)</f>
        <v/>
      </c>
      <c r="G370" s="211" t="str">
        <f>IF('DP_Instruction Factures SI'!G370="","",'DP_Instruction Factures SI'!G370)</f>
        <v/>
      </c>
      <c r="H370" s="212" t="str">
        <f>IF('DP_Instruction Factures SI'!H370="","",'DP_Instruction Factures SI'!H370)</f>
        <v/>
      </c>
      <c r="I370" s="213"/>
      <c r="J370" s="213"/>
      <c r="K370" s="214" t="str">
        <f>IF('DP_Instruction Factures SI'!J370="","",'DP_Instruction Factures SI'!J370)</f>
        <v/>
      </c>
      <c r="L370" s="214" t="str">
        <f>IF('DP_Instruction Factures SI'!K370="","",'DP_Instruction Factures SI'!K370)</f>
        <v/>
      </c>
      <c r="M370" s="215" t="str">
        <f>IF('DP_Instruction Factures SI'!L370="","",'DP_Instruction Factures SI'!L370)</f>
        <v/>
      </c>
      <c r="N370" s="213" t="str">
        <f>IF('DP_Instruction Factures SI'!M370="","",'DP_Instruction Factures SI'!M370)</f>
        <v/>
      </c>
      <c r="O370" s="213" t="str">
        <f>IF('DP_Instruction Factures SI'!N370="","",'DP_Instruction Factures SI'!N370)</f>
        <v/>
      </c>
      <c r="P370" s="213"/>
      <c r="Q370" s="215">
        <f t="shared" si="16"/>
        <v>0</v>
      </c>
      <c r="R370" s="58">
        <f t="shared" si="17"/>
        <v>0</v>
      </c>
      <c r="S370" s="58">
        <f t="shared" si="18"/>
        <v>0</v>
      </c>
    </row>
    <row r="371" spans="1:19" ht="20.100000000000001" customHeight="1" x14ac:dyDescent="0.25">
      <c r="A371" s="70">
        <v>365</v>
      </c>
      <c r="B371" s="210" t="str">
        <f>IF('DP_Instruction Factures SI'!B371="","",'DP_Instruction Factures SI'!B371)</f>
        <v/>
      </c>
      <c r="C371" s="210" t="str">
        <f>IF('DP_Instruction Factures SI'!C371="","",'DP_Instruction Factures SI'!C371)</f>
        <v/>
      </c>
      <c r="D371" s="210" t="str">
        <f>IF('DP_Instruction Factures SI'!D371="","",'DP_Instruction Factures SI'!D371)</f>
        <v/>
      </c>
      <c r="E371" s="210" t="str">
        <f>IF('DP_Instruction Factures SI'!E371="","",'DP_Instruction Factures SI'!E371)</f>
        <v/>
      </c>
      <c r="F371" s="211" t="str">
        <f>IF('DP_Instruction Factures SI'!F371="","",'DP_Instruction Factures SI'!F371)</f>
        <v/>
      </c>
      <c r="G371" s="211" t="str">
        <f>IF('DP_Instruction Factures SI'!G371="","",'DP_Instruction Factures SI'!G371)</f>
        <v/>
      </c>
      <c r="H371" s="212" t="str">
        <f>IF('DP_Instruction Factures SI'!H371="","",'DP_Instruction Factures SI'!H371)</f>
        <v/>
      </c>
      <c r="I371" s="213"/>
      <c r="J371" s="213"/>
      <c r="K371" s="214" t="str">
        <f>IF('DP_Instruction Factures SI'!J371="","",'DP_Instruction Factures SI'!J371)</f>
        <v/>
      </c>
      <c r="L371" s="214" t="str">
        <f>IF('DP_Instruction Factures SI'!K371="","",'DP_Instruction Factures SI'!K371)</f>
        <v/>
      </c>
      <c r="M371" s="215" t="str">
        <f>IF('DP_Instruction Factures SI'!L371="","",'DP_Instruction Factures SI'!L371)</f>
        <v/>
      </c>
      <c r="N371" s="213" t="str">
        <f>IF('DP_Instruction Factures SI'!M371="","",'DP_Instruction Factures SI'!M371)</f>
        <v/>
      </c>
      <c r="O371" s="213" t="str">
        <f>IF('DP_Instruction Factures SI'!N371="","",'DP_Instruction Factures SI'!N371)</f>
        <v/>
      </c>
      <c r="P371" s="213"/>
      <c r="Q371" s="215">
        <f t="shared" si="16"/>
        <v>0</v>
      </c>
      <c r="R371" s="58">
        <f t="shared" si="17"/>
        <v>0</v>
      </c>
      <c r="S371" s="58">
        <f t="shared" si="18"/>
        <v>0</v>
      </c>
    </row>
    <row r="372" spans="1:19" ht="20.100000000000001" customHeight="1" x14ac:dyDescent="0.25">
      <c r="A372" s="70">
        <v>366</v>
      </c>
      <c r="B372" s="210" t="str">
        <f>IF('DP_Instruction Factures SI'!B372="","",'DP_Instruction Factures SI'!B372)</f>
        <v/>
      </c>
      <c r="C372" s="210" t="str">
        <f>IF('DP_Instruction Factures SI'!C372="","",'DP_Instruction Factures SI'!C372)</f>
        <v/>
      </c>
      <c r="D372" s="210" t="str">
        <f>IF('DP_Instruction Factures SI'!D372="","",'DP_Instruction Factures SI'!D372)</f>
        <v/>
      </c>
      <c r="E372" s="210" t="str">
        <f>IF('DP_Instruction Factures SI'!E372="","",'DP_Instruction Factures SI'!E372)</f>
        <v/>
      </c>
      <c r="F372" s="211" t="str">
        <f>IF('DP_Instruction Factures SI'!F372="","",'DP_Instruction Factures SI'!F372)</f>
        <v/>
      </c>
      <c r="G372" s="211" t="str">
        <f>IF('DP_Instruction Factures SI'!G372="","",'DP_Instruction Factures SI'!G372)</f>
        <v/>
      </c>
      <c r="H372" s="212" t="str">
        <f>IF('DP_Instruction Factures SI'!H372="","",'DP_Instruction Factures SI'!H372)</f>
        <v/>
      </c>
      <c r="I372" s="213"/>
      <c r="J372" s="213"/>
      <c r="K372" s="214" t="str">
        <f>IF('DP_Instruction Factures SI'!J372="","",'DP_Instruction Factures SI'!J372)</f>
        <v/>
      </c>
      <c r="L372" s="214" t="str">
        <f>IF('DP_Instruction Factures SI'!K372="","",'DP_Instruction Factures SI'!K372)</f>
        <v/>
      </c>
      <c r="M372" s="215" t="str">
        <f>IF('DP_Instruction Factures SI'!L372="","",'DP_Instruction Factures SI'!L372)</f>
        <v/>
      </c>
      <c r="N372" s="213" t="str">
        <f>IF('DP_Instruction Factures SI'!M372="","",'DP_Instruction Factures SI'!M372)</f>
        <v/>
      </c>
      <c r="O372" s="213" t="str">
        <f>IF('DP_Instruction Factures SI'!N372="","",'DP_Instruction Factures SI'!N372)</f>
        <v/>
      </c>
      <c r="P372" s="213"/>
      <c r="Q372" s="215">
        <f t="shared" si="16"/>
        <v>0</v>
      </c>
      <c r="R372" s="58">
        <f t="shared" si="17"/>
        <v>0</v>
      </c>
      <c r="S372" s="58">
        <f t="shared" si="18"/>
        <v>0</v>
      </c>
    </row>
    <row r="373" spans="1:19" ht="20.100000000000001" customHeight="1" x14ac:dyDescent="0.25">
      <c r="A373" s="70">
        <v>367</v>
      </c>
      <c r="B373" s="210" t="str">
        <f>IF('DP_Instruction Factures SI'!B373="","",'DP_Instruction Factures SI'!B373)</f>
        <v/>
      </c>
      <c r="C373" s="210" t="str">
        <f>IF('DP_Instruction Factures SI'!C373="","",'DP_Instruction Factures SI'!C373)</f>
        <v/>
      </c>
      <c r="D373" s="210" t="str">
        <f>IF('DP_Instruction Factures SI'!D373="","",'DP_Instruction Factures SI'!D373)</f>
        <v/>
      </c>
      <c r="E373" s="210" t="str">
        <f>IF('DP_Instruction Factures SI'!E373="","",'DP_Instruction Factures SI'!E373)</f>
        <v/>
      </c>
      <c r="F373" s="211" t="str">
        <f>IF('DP_Instruction Factures SI'!F373="","",'DP_Instruction Factures SI'!F373)</f>
        <v/>
      </c>
      <c r="G373" s="211" t="str">
        <f>IF('DP_Instruction Factures SI'!G373="","",'DP_Instruction Factures SI'!G373)</f>
        <v/>
      </c>
      <c r="H373" s="212" t="str">
        <f>IF('DP_Instruction Factures SI'!H373="","",'DP_Instruction Factures SI'!H373)</f>
        <v/>
      </c>
      <c r="I373" s="213"/>
      <c r="J373" s="213"/>
      <c r="K373" s="214" t="str">
        <f>IF('DP_Instruction Factures SI'!J373="","",'DP_Instruction Factures SI'!J373)</f>
        <v/>
      </c>
      <c r="L373" s="214" t="str">
        <f>IF('DP_Instruction Factures SI'!K373="","",'DP_Instruction Factures SI'!K373)</f>
        <v/>
      </c>
      <c r="M373" s="215" t="str">
        <f>IF('DP_Instruction Factures SI'!L373="","",'DP_Instruction Factures SI'!L373)</f>
        <v/>
      </c>
      <c r="N373" s="213" t="str">
        <f>IF('DP_Instruction Factures SI'!M373="","",'DP_Instruction Factures SI'!M373)</f>
        <v/>
      </c>
      <c r="O373" s="213" t="str">
        <f>IF('DP_Instruction Factures SI'!N373="","",'DP_Instruction Factures SI'!N373)</f>
        <v/>
      </c>
      <c r="P373" s="213"/>
      <c r="Q373" s="215">
        <f t="shared" si="16"/>
        <v>0</v>
      </c>
      <c r="R373" s="58">
        <f t="shared" si="17"/>
        <v>0</v>
      </c>
      <c r="S373" s="58">
        <f t="shared" si="18"/>
        <v>0</v>
      </c>
    </row>
    <row r="374" spans="1:19" ht="20.100000000000001" customHeight="1" x14ac:dyDescent="0.25">
      <c r="A374" s="70">
        <v>368</v>
      </c>
      <c r="B374" s="210" t="str">
        <f>IF('DP_Instruction Factures SI'!B374="","",'DP_Instruction Factures SI'!B374)</f>
        <v/>
      </c>
      <c r="C374" s="210" t="str">
        <f>IF('DP_Instruction Factures SI'!C374="","",'DP_Instruction Factures SI'!C374)</f>
        <v/>
      </c>
      <c r="D374" s="210" t="str">
        <f>IF('DP_Instruction Factures SI'!D374="","",'DP_Instruction Factures SI'!D374)</f>
        <v/>
      </c>
      <c r="E374" s="210" t="str">
        <f>IF('DP_Instruction Factures SI'!E374="","",'DP_Instruction Factures SI'!E374)</f>
        <v/>
      </c>
      <c r="F374" s="211" t="str">
        <f>IF('DP_Instruction Factures SI'!F374="","",'DP_Instruction Factures SI'!F374)</f>
        <v/>
      </c>
      <c r="G374" s="211" t="str">
        <f>IF('DP_Instruction Factures SI'!G374="","",'DP_Instruction Factures SI'!G374)</f>
        <v/>
      </c>
      <c r="H374" s="212" t="str">
        <f>IF('DP_Instruction Factures SI'!H374="","",'DP_Instruction Factures SI'!H374)</f>
        <v/>
      </c>
      <c r="I374" s="213"/>
      <c r="J374" s="213"/>
      <c r="K374" s="214" t="str">
        <f>IF('DP_Instruction Factures SI'!J374="","",'DP_Instruction Factures SI'!J374)</f>
        <v/>
      </c>
      <c r="L374" s="214" t="str">
        <f>IF('DP_Instruction Factures SI'!K374="","",'DP_Instruction Factures SI'!K374)</f>
        <v/>
      </c>
      <c r="M374" s="215" t="str">
        <f>IF('DP_Instruction Factures SI'!L374="","",'DP_Instruction Factures SI'!L374)</f>
        <v/>
      </c>
      <c r="N374" s="213" t="str">
        <f>IF('DP_Instruction Factures SI'!M374="","",'DP_Instruction Factures SI'!M374)</f>
        <v/>
      </c>
      <c r="O374" s="213" t="str">
        <f>IF('DP_Instruction Factures SI'!N374="","",'DP_Instruction Factures SI'!N374)</f>
        <v/>
      </c>
      <c r="P374" s="213"/>
      <c r="Q374" s="215">
        <f t="shared" si="16"/>
        <v>0</v>
      </c>
      <c r="R374" s="58">
        <f t="shared" si="17"/>
        <v>0</v>
      </c>
      <c r="S374" s="58">
        <f t="shared" si="18"/>
        <v>0</v>
      </c>
    </row>
    <row r="375" spans="1:19" ht="20.100000000000001" customHeight="1" x14ac:dyDescent="0.25">
      <c r="A375" s="70">
        <v>369</v>
      </c>
      <c r="B375" s="210" t="str">
        <f>IF('DP_Instruction Factures SI'!B375="","",'DP_Instruction Factures SI'!B375)</f>
        <v/>
      </c>
      <c r="C375" s="210" t="str">
        <f>IF('DP_Instruction Factures SI'!C375="","",'DP_Instruction Factures SI'!C375)</f>
        <v/>
      </c>
      <c r="D375" s="210" t="str">
        <f>IF('DP_Instruction Factures SI'!D375="","",'DP_Instruction Factures SI'!D375)</f>
        <v/>
      </c>
      <c r="E375" s="210" t="str">
        <f>IF('DP_Instruction Factures SI'!E375="","",'DP_Instruction Factures SI'!E375)</f>
        <v/>
      </c>
      <c r="F375" s="211" t="str">
        <f>IF('DP_Instruction Factures SI'!F375="","",'DP_Instruction Factures SI'!F375)</f>
        <v/>
      </c>
      <c r="G375" s="211" t="str">
        <f>IF('DP_Instruction Factures SI'!G375="","",'DP_Instruction Factures SI'!G375)</f>
        <v/>
      </c>
      <c r="H375" s="212" t="str">
        <f>IF('DP_Instruction Factures SI'!H375="","",'DP_Instruction Factures SI'!H375)</f>
        <v/>
      </c>
      <c r="I375" s="213"/>
      <c r="J375" s="213"/>
      <c r="K375" s="214" t="str">
        <f>IF('DP_Instruction Factures SI'!J375="","",'DP_Instruction Factures SI'!J375)</f>
        <v/>
      </c>
      <c r="L375" s="214" t="str">
        <f>IF('DP_Instruction Factures SI'!K375="","",'DP_Instruction Factures SI'!K375)</f>
        <v/>
      </c>
      <c r="M375" s="215" t="str">
        <f>IF('DP_Instruction Factures SI'!L375="","",'DP_Instruction Factures SI'!L375)</f>
        <v/>
      </c>
      <c r="N375" s="213" t="str">
        <f>IF('DP_Instruction Factures SI'!M375="","",'DP_Instruction Factures SI'!M375)</f>
        <v/>
      </c>
      <c r="O375" s="213" t="str">
        <f>IF('DP_Instruction Factures SI'!N375="","",'DP_Instruction Factures SI'!N375)</f>
        <v/>
      </c>
      <c r="P375" s="213"/>
      <c r="Q375" s="215">
        <f t="shared" si="16"/>
        <v>0</v>
      </c>
      <c r="R375" s="58">
        <f t="shared" si="17"/>
        <v>0</v>
      </c>
      <c r="S375" s="58">
        <f t="shared" si="18"/>
        <v>0</v>
      </c>
    </row>
    <row r="376" spans="1:19" ht="20.100000000000001" customHeight="1" x14ac:dyDescent="0.25">
      <c r="A376" s="70">
        <v>370</v>
      </c>
      <c r="B376" s="210" t="str">
        <f>IF('DP_Instruction Factures SI'!B376="","",'DP_Instruction Factures SI'!B376)</f>
        <v/>
      </c>
      <c r="C376" s="210" t="str">
        <f>IF('DP_Instruction Factures SI'!C376="","",'DP_Instruction Factures SI'!C376)</f>
        <v/>
      </c>
      <c r="D376" s="210" t="str">
        <f>IF('DP_Instruction Factures SI'!D376="","",'DP_Instruction Factures SI'!D376)</f>
        <v/>
      </c>
      <c r="E376" s="210" t="str">
        <f>IF('DP_Instruction Factures SI'!E376="","",'DP_Instruction Factures SI'!E376)</f>
        <v/>
      </c>
      <c r="F376" s="211" t="str">
        <f>IF('DP_Instruction Factures SI'!F376="","",'DP_Instruction Factures SI'!F376)</f>
        <v/>
      </c>
      <c r="G376" s="211" t="str">
        <f>IF('DP_Instruction Factures SI'!G376="","",'DP_Instruction Factures SI'!G376)</f>
        <v/>
      </c>
      <c r="H376" s="212" t="str">
        <f>IF('DP_Instruction Factures SI'!H376="","",'DP_Instruction Factures SI'!H376)</f>
        <v/>
      </c>
      <c r="I376" s="213"/>
      <c r="J376" s="213"/>
      <c r="K376" s="214" t="str">
        <f>IF('DP_Instruction Factures SI'!J376="","",'DP_Instruction Factures SI'!J376)</f>
        <v/>
      </c>
      <c r="L376" s="214" t="str">
        <f>IF('DP_Instruction Factures SI'!K376="","",'DP_Instruction Factures SI'!K376)</f>
        <v/>
      </c>
      <c r="M376" s="215" t="str">
        <f>IF('DP_Instruction Factures SI'!L376="","",'DP_Instruction Factures SI'!L376)</f>
        <v/>
      </c>
      <c r="N376" s="213" t="str">
        <f>IF('DP_Instruction Factures SI'!M376="","",'DP_Instruction Factures SI'!M376)</f>
        <v/>
      </c>
      <c r="O376" s="213" t="str">
        <f>IF('DP_Instruction Factures SI'!N376="","",'DP_Instruction Factures SI'!N376)</f>
        <v/>
      </c>
      <c r="P376" s="213"/>
      <c r="Q376" s="215">
        <f t="shared" si="16"/>
        <v>0</v>
      </c>
      <c r="R376" s="58">
        <f t="shared" si="17"/>
        <v>0</v>
      </c>
      <c r="S376" s="58">
        <f t="shared" si="18"/>
        <v>0</v>
      </c>
    </row>
    <row r="377" spans="1:19" ht="20.100000000000001" customHeight="1" x14ac:dyDescent="0.25">
      <c r="A377" s="70">
        <v>371</v>
      </c>
      <c r="B377" s="210" t="str">
        <f>IF('DP_Instruction Factures SI'!B377="","",'DP_Instruction Factures SI'!B377)</f>
        <v/>
      </c>
      <c r="C377" s="210" t="str">
        <f>IF('DP_Instruction Factures SI'!C377="","",'DP_Instruction Factures SI'!C377)</f>
        <v/>
      </c>
      <c r="D377" s="210" t="str">
        <f>IF('DP_Instruction Factures SI'!D377="","",'DP_Instruction Factures SI'!D377)</f>
        <v/>
      </c>
      <c r="E377" s="210" t="str">
        <f>IF('DP_Instruction Factures SI'!E377="","",'DP_Instruction Factures SI'!E377)</f>
        <v/>
      </c>
      <c r="F377" s="211" t="str">
        <f>IF('DP_Instruction Factures SI'!F377="","",'DP_Instruction Factures SI'!F377)</f>
        <v/>
      </c>
      <c r="G377" s="211" t="str">
        <f>IF('DP_Instruction Factures SI'!G377="","",'DP_Instruction Factures SI'!G377)</f>
        <v/>
      </c>
      <c r="H377" s="212" t="str">
        <f>IF('DP_Instruction Factures SI'!H377="","",'DP_Instruction Factures SI'!H377)</f>
        <v/>
      </c>
      <c r="I377" s="213"/>
      <c r="J377" s="213"/>
      <c r="K377" s="214" t="str">
        <f>IF('DP_Instruction Factures SI'!J377="","",'DP_Instruction Factures SI'!J377)</f>
        <v/>
      </c>
      <c r="L377" s="214" t="str">
        <f>IF('DP_Instruction Factures SI'!K377="","",'DP_Instruction Factures SI'!K377)</f>
        <v/>
      </c>
      <c r="M377" s="215" t="str">
        <f>IF('DP_Instruction Factures SI'!L377="","",'DP_Instruction Factures SI'!L377)</f>
        <v/>
      </c>
      <c r="N377" s="213" t="str">
        <f>IF('DP_Instruction Factures SI'!M377="","",'DP_Instruction Factures SI'!M377)</f>
        <v/>
      </c>
      <c r="O377" s="213" t="str">
        <f>IF('DP_Instruction Factures SI'!N377="","",'DP_Instruction Factures SI'!N377)</f>
        <v/>
      </c>
      <c r="P377" s="213"/>
      <c r="Q377" s="215">
        <f t="shared" si="16"/>
        <v>0</v>
      </c>
      <c r="R377" s="58">
        <f t="shared" si="17"/>
        <v>0</v>
      </c>
      <c r="S377" s="58">
        <f t="shared" si="18"/>
        <v>0</v>
      </c>
    </row>
    <row r="378" spans="1:19" ht="20.100000000000001" customHeight="1" x14ac:dyDescent="0.25">
      <c r="A378" s="70">
        <v>372</v>
      </c>
      <c r="B378" s="210" t="str">
        <f>IF('DP_Instruction Factures SI'!B378="","",'DP_Instruction Factures SI'!B378)</f>
        <v/>
      </c>
      <c r="C378" s="210" t="str">
        <f>IF('DP_Instruction Factures SI'!C378="","",'DP_Instruction Factures SI'!C378)</f>
        <v/>
      </c>
      <c r="D378" s="210" t="str">
        <f>IF('DP_Instruction Factures SI'!D378="","",'DP_Instruction Factures SI'!D378)</f>
        <v/>
      </c>
      <c r="E378" s="210" t="str">
        <f>IF('DP_Instruction Factures SI'!E378="","",'DP_Instruction Factures SI'!E378)</f>
        <v/>
      </c>
      <c r="F378" s="211" t="str">
        <f>IF('DP_Instruction Factures SI'!F378="","",'DP_Instruction Factures SI'!F378)</f>
        <v/>
      </c>
      <c r="G378" s="211" t="str">
        <f>IF('DP_Instruction Factures SI'!G378="","",'DP_Instruction Factures SI'!G378)</f>
        <v/>
      </c>
      <c r="H378" s="212" t="str">
        <f>IF('DP_Instruction Factures SI'!H378="","",'DP_Instruction Factures SI'!H378)</f>
        <v/>
      </c>
      <c r="I378" s="213"/>
      <c r="J378" s="213"/>
      <c r="K378" s="214" t="str">
        <f>IF('DP_Instruction Factures SI'!J378="","",'DP_Instruction Factures SI'!J378)</f>
        <v/>
      </c>
      <c r="L378" s="214" t="str">
        <f>IF('DP_Instruction Factures SI'!K378="","",'DP_Instruction Factures SI'!K378)</f>
        <v/>
      </c>
      <c r="M378" s="215" t="str">
        <f>IF('DP_Instruction Factures SI'!L378="","",'DP_Instruction Factures SI'!L378)</f>
        <v/>
      </c>
      <c r="N378" s="213" t="str">
        <f>IF('DP_Instruction Factures SI'!M378="","",'DP_Instruction Factures SI'!M378)</f>
        <v/>
      </c>
      <c r="O378" s="213" t="str">
        <f>IF('DP_Instruction Factures SI'!N378="","",'DP_Instruction Factures SI'!N378)</f>
        <v/>
      </c>
      <c r="P378" s="213"/>
      <c r="Q378" s="215">
        <f t="shared" si="16"/>
        <v>0</v>
      </c>
      <c r="R378" s="58">
        <f t="shared" si="17"/>
        <v>0</v>
      </c>
      <c r="S378" s="58">
        <f t="shared" si="18"/>
        <v>0</v>
      </c>
    </row>
    <row r="379" spans="1:19" ht="20.100000000000001" customHeight="1" x14ac:dyDescent="0.25">
      <c r="A379" s="70">
        <v>373</v>
      </c>
      <c r="B379" s="210" t="str">
        <f>IF('DP_Instruction Factures SI'!B379="","",'DP_Instruction Factures SI'!B379)</f>
        <v/>
      </c>
      <c r="C379" s="210" t="str">
        <f>IF('DP_Instruction Factures SI'!C379="","",'DP_Instruction Factures SI'!C379)</f>
        <v/>
      </c>
      <c r="D379" s="210" t="str">
        <f>IF('DP_Instruction Factures SI'!D379="","",'DP_Instruction Factures SI'!D379)</f>
        <v/>
      </c>
      <c r="E379" s="210" t="str">
        <f>IF('DP_Instruction Factures SI'!E379="","",'DP_Instruction Factures SI'!E379)</f>
        <v/>
      </c>
      <c r="F379" s="211" t="str">
        <f>IF('DP_Instruction Factures SI'!F379="","",'DP_Instruction Factures SI'!F379)</f>
        <v/>
      </c>
      <c r="G379" s="211" t="str">
        <f>IF('DP_Instruction Factures SI'!G379="","",'DP_Instruction Factures SI'!G379)</f>
        <v/>
      </c>
      <c r="H379" s="212" t="str">
        <f>IF('DP_Instruction Factures SI'!H379="","",'DP_Instruction Factures SI'!H379)</f>
        <v/>
      </c>
      <c r="I379" s="213"/>
      <c r="J379" s="213"/>
      <c r="K379" s="214" t="str">
        <f>IF('DP_Instruction Factures SI'!J379="","",'DP_Instruction Factures SI'!J379)</f>
        <v/>
      </c>
      <c r="L379" s="214" t="str">
        <f>IF('DP_Instruction Factures SI'!K379="","",'DP_Instruction Factures SI'!K379)</f>
        <v/>
      </c>
      <c r="M379" s="215" t="str">
        <f>IF('DP_Instruction Factures SI'!L379="","",'DP_Instruction Factures SI'!L379)</f>
        <v/>
      </c>
      <c r="N379" s="213" t="str">
        <f>IF('DP_Instruction Factures SI'!M379="","",'DP_Instruction Factures SI'!M379)</f>
        <v/>
      </c>
      <c r="O379" s="213" t="str">
        <f>IF('DP_Instruction Factures SI'!N379="","",'DP_Instruction Factures SI'!N379)</f>
        <v/>
      </c>
      <c r="P379" s="213"/>
      <c r="Q379" s="215">
        <f t="shared" si="16"/>
        <v>0</v>
      </c>
      <c r="R379" s="58">
        <f t="shared" si="17"/>
        <v>0</v>
      </c>
      <c r="S379" s="58">
        <f t="shared" si="18"/>
        <v>0</v>
      </c>
    </row>
    <row r="380" spans="1:19" ht="20.100000000000001" customHeight="1" x14ac:dyDescent="0.25">
      <c r="A380" s="70">
        <v>374</v>
      </c>
      <c r="B380" s="210" t="str">
        <f>IF('DP_Instruction Factures SI'!B380="","",'DP_Instruction Factures SI'!B380)</f>
        <v/>
      </c>
      <c r="C380" s="210" t="str">
        <f>IF('DP_Instruction Factures SI'!C380="","",'DP_Instruction Factures SI'!C380)</f>
        <v/>
      </c>
      <c r="D380" s="210" t="str">
        <f>IF('DP_Instruction Factures SI'!D380="","",'DP_Instruction Factures SI'!D380)</f>
        <v/>
      </c>
      <c r="E380" s="210" t="str">
        <f>IF('DP_Instruction Factures SI'!E380="","",'DP_Instruction Factures SI'!E380)</f>
        <v/>
      </c>
      <c r="F380" s="211" t="str">
        <f>IF('DP_Instruction Factures SI'!F380="","",'DP_Instruction Factures SI'!F380)</f>
        <v/>
      </c>
      <c r="G380" s="211" t="str">
        <f>IF('DP_Instruction Factures SI'!G380="","",'DP_Instruction Factures SI'!G380)</f>
        <v/>
      </c>
      <c r="H380" s="212" t="str">
        <f>IF('DP_Instruction Factures SI'!H380="","",'DP_Instruction Factures SI'!H380)</f>
        <v/>
      </c>
      <c r="I380" s="213"/>
      <c r="J380" s="213"/>
      <c r="K380" s="214" t="str">
        <f>IF('DP_Instruction Factures SI'!J380="","",'DP_Instruction Factures SI'!J380)</f>
        <v/>
      </c>
      <c r="L380" s="214" t="str">
        <f>IF('DP_Instruction Factures SI'!K380="","",'DP_Instruction Factures SI'!K380)</f>
        <v/>
      </c>
      <c r="M380" s="215" t="str">
        <f>IF('DP_Instruction Factures SI'!L380="","",'DP_Instruction Factures SI'!L380)</f>
        <v/>
      </c>
      <c r="N380" s="213" t="str">
        <f>IF('DP_Instruction Factures SI'!M380="","",'DP_Instruction Factures SI'!M380)</f>
        <v/>
      </c>
      <c r="O380" s="213" t="str">
        <f>IF('DP_Instruction Factures SI'!N380="","",'DP_Instruction Factures SI'!N380)</f>
        <v/>
      </c>
      <c r="P380" s="213"/>
      <c r="Q380" s="215">
        <f t="shared" si="16"/>
        <v>0</v>
      </c>
      <c r="R380" s="58">
        <f t="shared" si="17"/>
        <v>0</v>
      </c>
      <c r="S380" s="58">
        <f t="shared" si="18"/>
        <v>0</v>
      </c>
    </row>
    <row r="381" spans="1:19" ht="20.100000000000001" customHeight="1" x14ac:dyDescent="0.25">
      <c r="A381" s="70">
        <v>375</v>
      </c>
      <c r="B381" s="210" t="str">
        <f>IF('DP_Instruction Factures SI'!B381="","",'DP_Instruction Factures SI'!B381)</f>
        <v/>
      </c>
      <c r="C381" s="210" t="str">
        <f>IF('DP_Instruction Factures SI'!C381="","",'DP_Instruction Factures SI'!C381)</f>
        <v/>
      </c>
      <c r="D381" s="210" t="str">
        <f>IF('DP_Instruction Factures SI'!D381="","",'DP_Instruction Factures SI'!D381)</f>
        <v/>
      </c>
      <c r="E381" s="210" t="str">
        <f>IF('DP_Instruction Factures SI'!E381="","",'DP_Instruction Factures SI'!E381)</f>
        <v/>
      </c>
      <c r="F381" s="211" t="str">
        <f>IF('DP_Instruction Factures SI'!F381="","",'DP_Instruction Factures SI'!F381)</f>
        <v/>
      </c>
      <c r="G381" s="211" t="str">
        <f>IF('DP_Instruction Factures SI'!G381="","",'DP_Instruction Factures SI'!G381)</f>
        <v/>
      </c>
      <c r="H381" s="212" t="str">
        <f>IF('DP_Instruction Factures SI'!H381="","",'DP_Instruction Factures SI'!H381)</f>
        <v/>
      </c>
      <c r="I381" s="213"/>
      <c r="J381" s="213"/>
      <c r="K381" s="214" t="str">
        <f>IF('DP_Instruction Factures SI'!J381="","",'DP_Instruction Factures SI'!J381)</f>
        <v/>
      </c>
      <c r="L381" s="214" t="str">
        <f>IF('DP_Instruction Factures SI'!K381="","",'DP_Instruction Factures SI'!K381)</f>
        <v/>
      </c>
      <c r="M381" s="215" t="str">
        <f>IF('DP_Instruction Factures SI'!L381="","",'DP_Instruction Factures SI'!L381)</f>
        <v/>
      </c>
      <c r="N381" s="213" t="str">
        <f>IF('DP_Instruction Factures SI'!M381="","",'DP_Instruction Factures SI'!M381)</f>
        <v/>
      </c>
      <c r="O381" s="213" t="str">
        <f>IF('DP_Instruction Factures SI'!N381="","",'DP_Instruction Factures SI'!N381)</f>
        <v/>
      </c>
      <c r="P381" s="213"/>
      <c r="Q381" s="215">
        <f t="shared" si="16"/>
        <v>0</v>
      </c>
      <c r="R381" s="58">
        <f t="shared" si="17"/>
        <v>0</v>
      </c>
      <c r="S381" s="58">
        <f t="shared" si="18"/>
        <v>0</v>
      </c>
    </row>
    <row r="382" spans="1:19" ht="20.100000000000001" customHeight="1" x14ac:dyDescent="0.25">
      <c r="A382" s="70">
        <v>376</v>
      </c>
      <c r="B382" s="210" t="str">
        <f>IF('DP_Instruction Factures SI'!B382="","",'DP_Instruction Factures SI'!B382)</f>
        <v/>
      </c>
      <c r="C382" s="210" t="str">
        <f>IF('DP_Instruction Factures SI'!C382="","",'DP_Instruction Factures SI'!C382)</f>
        <v/>
      </c>
      <c r="D382" s="210" t="str">
        <f>IF('DP_Instruction Factures SI'!D382="","",'DP_Instruction Factures SI'!D382)</f>
        <v/>
      </c>
      <c r="E382" s="210" t="str">
        <f>IF('DP_Instruction Factures SI'!E382="","",'DP_Instruction Factures SI'!E382)</f>
        <v/>
      </c>
      <c r="F382" s="211" t="str">
        <f>IF('DP_Instruction Factures SI'!F382="","",'DP_Instruction Factures SI'!F382)</f>
        <v/>
      </c>
      <c r="G382" s="211" t="str">
        <f>IF('DP_Instruction Factures SI'!G382="","",'DP_Instruction Factures SI'!G382)</f>
        <v/>
      </c>
      <c r="H382" s="212" t="str">
        <f>IF('DP_Instruction Factures SI'!H382="","",'DP_Instruction Factures SI'!H382)</f>
        <v/>
      </c>
      <c r="I382" s="213"/>
      <c r="J382" s="213"/>
      <c r="K382" s="214" t="str">
        <f>IF('DP_Instruction Factures SI'!J382="","",'DP_Instruction Factures SI'!J382)</f>
        <v/>
      </c>
      <c r="L382" s="214" t="str">
        <f>IF('DP_Instruction Factures SI'!K382="","",'DP_Instruction Factures SI'!K382)</f>
        <v/>
      </c>
      <c r="M382" s="215" t="str">
        <f>IF('DP_Instruction Factures SI'!L382="","",'DP_Instruction Factures SI'!L382)</f>
        <v/>
      </c>
      <c r="N382" s="213" t="str">
        <f>IF('DP_Instruction Factures SI'!M382="","",'DP_Instruction Factures SI'!M382)</f>
        <v/>
      </c>
      <c r="O382" s="213" t="str">
        <f>IF('DP_Instruction Factures SI'!N382="","",'DP_Instruction Factures SI'!N382)</f>
        <v/>
      </c>
      <c r="P382" s="213"/>
      <c r="Q382" s="215">
        <f t="shared" si="16"/>
        <v>0</v>
      </c>
      <c r="R382" s="58">
        <f t="shared" si="17"/>
        <v>0</v>
      </c>
      <c r="S382" s="58">
        <f t="shared" si="18"/>
        <v>0</v>
      </c>
    </row>
    <row r="383" spans="1:19" ht="20.100000000000001" customHeight="1" x14ac:dyDescent="0.25">
      <c r="A383" s="70">
        <v>377</v>
      </c>
      <c r="B383" s="210" t="str">
        <f>IF('DP_Instruction Factures SI'!B383="","",'DP_Instruction Factures SI'!B383)</f>
        <v/>
      </c>
      <c r="C383" s="210" t="str">
        <f>IF('DP_Instruction Factures SI'!C383="","",'DP_Instruction Factures SI'!C383)</f>
        <v/>
      </c>
      <c r="D383" s="210" t="str">
        <f>IF('DP_Instruction Factures SI'!D383="","",'DP_Instruction Factures SI'!D383)</f>
        <v/>
      </c>
      <c r="E383" s="210" t="str">
        <f>IF('DP_Instruction Factures SI'!E383="","",'DP_Instruction Factures SI'!E383)</f>
        <v/>
      </c>
      <c r="F383" s="211" t="str">
        <f>IF('DP_Instruction Factures SI'!F383="","",'DP_Instruction Factures SI'!F383)</f>
        <v/>
      </c>
      <c r="G383" s="211" t="str">
        <f>IF('DP_Instruction Factures SI'!G383="","",'DP_Instruction Factures SI'!G383)</f>
        <v/>
      </c>
      <c r="H383" s="212" t="str">
        <f>IF('DP_Instruction Factures SI'!H383="","",'DP_Instruction Factures SI'!H383)</f>
        <v/>
      </c>
      <c r="I383" s="213"/>
      <c r="J383" s="213"/>
      <c r="K383" s="214" t="str">
        <f>IF('DP_Instruction Factures SI'!J383="","",'DP_Instruction Factures SI'!J383)</f>
        <v/>
      </c>
      <c r="L383" s="214" t="str">
        <f>IF('DP_Instruction Factures SI'!K383="","",'DP_Instruction Factures SI'!K383)</f>
        <v/>
      </c>
      <c r="M383" s="215" t="str">
        <f>IF('DP_Instruction Factures SI'!L383="","",'DP_Instruction Factures SI'!L383)</f>
        <v/>
      </c>
      <c r="N383" s="213" t="str">
        <f>IF('DP_Instruction Factures SI'!M383="","",'DP_Instruction Factures SI'!M383)</f>
        <v/>
      </c>
      <c r="O383" s="213" t="str">
        <f>IF('DP_Instruction Factures SI'!N383="","",'DP_Instruction Factures SI'!N383)</f>
        <v/>
      </c>
      <c r="P383" s="213"/>
      <c r="Q383" s="215">
        <f t="shared" si="16"/>
        <v>0</v>
      </c>
      <c r="R383" s="58">
        <f t="shared" si="17"/>
        <v>0</v>
      </c>
      <c r="S383" s="58">
        <f t="shared" si="18"/>
        <v>0</v>
      </c>
    </row>
    <row r="384" spans="1:19" ht="20.100000000000001" customHeight="1" x14ac:dyDescent="0.25">
      <c r="A384" s="70">
        <v>378</v>
      </c>
      <c r="B384" s="210" t="str">
        <f>IF('DP_Instruction Factures SI'!B384="","",'DP_Instruction Factures SI'!B384)</f>
        <v/>
      </c>
      <c r="C384" s="210" t="str">
        <f>IF('DP_Instruction Factures SI'!C384="","",'DP_Instruction Factures SI'!C384)</f>
        <v/>
      </c>
      <c r="D384" s="210" t="str">
        <f>IF('DP_Instruction Factures SI'!D384="","",'DP_Instruction Factures SI'!D384)</f>
        <v/>
      </c>
      <c r="E384" s="210" t="str">
        <f>IF('DP_Instruction Factures SI'!E384="","",'DP_Instruction Factures SI'!E384)</f>
        <v/>
      </c>
      <c r="F384" s="211" t="str">
        <f>IF('DP_Instruction Factures SI'!F384="","",'DP_Instruction Factures SI'!F384)</f>
        <v/>
      </c>
      <c r="G384" s="211" t="str">
        <f>IF('DP_Instruction Factures SI'!G384="","",'DP_Instruction Factures SI'!G384)</f>
        <v/>
      </c>
      <c r="H384" s="212" t="str">
        <f>IF('DP_Instruction Factures SI'!H384="","",'DP_Instruction Factures SI'!H384)</f>
        <v/>
      </c>
      <c r="I384" s="213"/>
      <c r="J384" s="213"/>
      <c r="K384" s="214" t="str">
        <f>IF('DP_Instruction Factures SI'!J384="","",'DP_Instruction Factures SI'!J384)</f>
        <v/>
      </c>
      <c r="L384" s="214" t="str">
        <f>IF('DP_Instruction Factures SI'!K384="","",'DP_Instruction Factures SI'!K384)</f>
        <v/>
      </c>
      <c r="M384" s="215" t="str">
        <f>IF('DP_Instruction Factures SI'!L384="","",'DP_Instruction Factures SI'!L384)</f>
        <v/>
      </c>
      <c r="N384" s="213" t="str">
        <f>IF('DP_Instruction Factures SI'!M384="","",'DP_Instruction Factures SI'!M384)</f>
        <v/>
      </c>
      <c r="O384" s="213" t="str">
        <f>IF('DP_Instruction Factures SI'!N384="","",'DP_Instruction Factures SI'!N384)</f>
        <v/>
      </c>
      <c r="P384" s="213"/>
      <c r="Q384" s="215">
        <f t="shared" si="16"/>
        <v>0</v>
      </c>
      <c r="R384" s="58">
        <f t="shared" si="17"/>
        <v>0</v>
      </c>
      <c r="S384" s="58">
        <f t="shared" si="18"/>
        <v>0</v>
      </c>
    </row>
    <row r="385" spans="1:19" ht="20.100000000000001" customHeight="1" x14ac:dyDescent="0.25">
      <c r="A385" s="70">
        <v>379</v>
      </c>
      <c r="B385" s="210" t="str">
        <f>IF('DP_Instruction Factures SI'!B385="","",'DP_Instruction Factures SI'!B385)</f>
        <v/>
      </c>
      <c r="C385" s="210" t="str">
        <f>IF('DP_Instruction Factures SI'!C385="","",'DP_Instruction Factures SI'!C385)</f>
        <v/>
      </c>
      <c r="D385" s="210" t="str">
        <f>IF('DP_Instruction Factures SI'!D385="","",'DP_Instruction Factures SI'!D385)</f>
        <v/>
      </c>
      <c r="E385" s="210" t="str">
        <f>IF('DP_Instruction Factures SI'!E385="","",'DP_Instruction Factures SI'!E385)</f>
        <v/>
      </c>
      <c r="F385" s="211" t="str">
        <f>IF('DP_Instruction Factures SI'!F385="","",'DP_Instruction Factures SI'!F385)</f>
        <v/>
      </c>
      <c r="G385" s="211" t="str">
        <f>IF('DP_Instruction Factures SI'!G385="","",'DP_Instruction Factures SI'!G385)</f>
        <v/>
      </c>
      <c r="H385" s="212" t="str">
        <f>IF('DP_Instruction Factures SI'!H385="","",'DP_Instruction Factures SI'!H385)</f>
        <v/>
      </c>
      <c r="I385" s="213"/>
      <c r="J385" s="213"/>
      <c r="K385" s="214" t="str">
        <f>IF('DP_Instruction Factures SI'!J385="","",'DP_Instruction Factures SI'!J385)</f>
        <v/>
      </c>
      <c r="L385" s="214" t="str">
        <f>IF('DP_Instruction Factures SI'!K385="","",'DP_Instruction Factures SI'!K385)</f>
        <v/>
      </c>
      <c r="M385" s="215" t="str">
        <f>IF('DP_Instruction Factures SI'!L385="","",'DP_Instruction Factures SI'!L385)</f>
        <v/>
      </c>
      <c r="N385" s="213" t="str">
        <f>IF('DP_Instruction Factures SI'!M385="","",'DP_Instruction Factures SI'!M385)</f>
        <v/>
      </c>
      <c r="O385" s="213" t="str">
        <f>IF('DP_Instruction Factures SI'!N385="","",'DP_Instruction Factures SI'!N385)</f>
        <v/>
      </c>
      <c r="P385" s="213"/>
      <c r="Q385" s="215">
        <f t="shared" si="16"/>
        <v>0</v>
      </c>
      <c r="R385" s="58">
        <f t="shared" si="17"/>
        <v>0</v>
      </c>
      <c r="S385" s="58">
        <f t="shared" si="18"/>
        <v>0</v>
      </c>
    </row>
    <row r="386" spans="1:19" ht="20.100000000000001" customHeight="1" x14ac:dyDescent="0.25">
      <c r="A386" s="70">
        <v>380</v>
      </c>
      <c r="B386" s="210" t="str">
        <f>IF('DP_Instruction Factures SI'!B386="","",'DP_Instruction Factures SI'!B386)</f>
        <v/>
      </c>
      <c r="C386" s="210" t="str">
        <f>IF('DP_Instruction Factures SI'!C386="","",'DP_Instruction Factures SI'!C386)</f>
        <v/>
      </c>
      <c r="D386" s="210" t="str">
        <f>IF('DP_Instruction Factures SI'!D386="","",'DP_Instruction Factures SI'!D386)</f>
        <v/>
      </c>
      <c r="E386" s="210" t="str">
        <f>IF('DP_Instruction Factures SI'!E386="","",'DP_Instruction Factures SI'!E386)</f>
        <v/>
      </c>
      <c r="F386" s="211" t="str">
        <f>IF('DP_Instruction Factures SI'!F386="","",'DP_Instruction Factures SI'!F386)</f>
        <v/>
      </c>
      <c r="G386" s="211" t="str">
        <f>IF('DP_Instruction Factures SI'!G386="","",'DP_Instruction Factures SI'!G386)</f>
        <v/>
      </c>
      <c r="H386" s="212" t="str">
        <f>IF('DP_Instruction Factures SI'!H386="","",'DP_Instruction Factures SI'!H386)</f>
        <v/>
      </c>
      <c r="I386" s="213"/>
      <c r="J386" s="213"/>
      <c r="K386" s="214" t="str">
        <f>IF('DP_Instruction Factures SI'!J386="","",'DP_Instruction Factures SI'!J386)</f>
        <v/>
      </c>
      <c r="L386" s="214" t="str">
        <f>IF('DP_Instruction Factures SI'!K386="","",'DP_Instruction Factures SI'!K386)</f>
        <v/>
      </c>
      <c r="M386" s="215" t="str">
        <f>IF('DP_Instruction Factures SI'!L386="","",'DP_Instruction Factures SI'!L386)</f>
        <v/>
      </c>
      <c r="N386" s="213" t="str">
        <f>IF('DP_Instruction Factures SI'!M386="","",'DP_Instruction Factures SI'!M386)</f>
        <v/>
      </c>
      <c r="O386" s="213" t="str">
        <f>IF('DP_Instruction Factures SI'!N386="","",'DP_Instruction Factures SI'!N386)</f>
        <v/>
      </c>
      <c r="P386" s="213"/>
      <c r="Q386" s="215">
        <f t="shared" si="16"/>
        <v>0</v>
      </c>
      <c r="R386" s="58">
        <f t="shared" si="17"/>
        <v>0</v>
      </c>
      <c r="S386" s="58">
        <f t="shared" si="18"/>
        <v>0</v>
      </c>
    </row>
    <row r="387" spans="1:19" ht="20.100000000000001" customHeight="1" x14ac:dyDescent="0.25">
      <c r="A387" s="70">
        <v>381</v>
      </c>
      <c r="B387" s="210" t="str">
        <f>IF('DP_Instruction Factures SI'!B387="","",'DP_Instruction Factures SI'!B387)</f>
        <v/>
      </c>
      <c r="C387" s="210" t="str">
        <f>IF('DP_Instruction Factures SI'!C387="","",'DP_Instruction Factures SI'!C387)</f>
        <v/>
      </c>
      <c r="D387" s="210" t="str">
        <f>IF('DP_Instruction Factures SI'!D387="","",'DP_Instruction Factures SI'!D387)</f>
        <v/>
      </c>
      <c r="E387" s="210" t="str">
        <f>IF('DP_Instruction Factures SI'!E387="","",'DP_Instruction Factures SI'!E387)</f>
        <v/>
      </c>
      <c r="F387" s="211" t="str">
        <f>IF('DP_Instruction Factures SI'!F387="","",'DP_Instruction Factures SI'!F387)</f>
        <v/>
      </c>
      <c r="G387" s="211" t="str">
        <f>IF('DP_Instruction Factures SI'!G387="","",'DP_Instruction Factures SI'!G387)</f>
        <v/>
      </c>
      <c r="H387" s="212" t="str">
        <f>IF('DP_Instruction Factures SI'!H387="","",'DP_Instruction Factures SI'!H387)</f>
        <v/>
      </c>
      <c r="I387" s="213"/>
      <c r="J387" s="213"/>
      <c r="K387" s="214" t="str">
        <f>IF('DP_Instruction Factures SI'!J387="","",'DP_Instruction Factures SI'!J387)</f>
        <v/>
      </c>
      <c r="L387" s="214" t="str">
        <f>IF('DP_Instruction Factures SI'!K387="","",'DP_Instruction Factures SI'!K387)</f>
        <v/>
      </c>
      <c r="M387" s="215" t="str">
        <f>IF('DP_Instruction Factures SI'!L387="","",'DP_Instruction Factures SI'!L387)</f>
        <v/>
      </c>
      <c r="N387" s="213" t="str">
        <f>IF('DP_Instruction Factures SI'!M387="","",'DP_Instruction Factures SI'!M387)</f>
        <v/>
      </c>
      <c r="O387" s="213" t="str">
        <f>IF('DP_Instruction Factures SI'!N387="","",'DP_Instruction Factures SI'!N387)</f>
        <v/>
      </c>
      <c r="P387" s="213"/>
      <c r="Q387" s="215">
        <f t="shared" si="16"/>
        <v>0</v>
      </c>
      <c r="R387" s="58">
        <f t="shared" si="17"/>
        <v>0</v>
      </c>
      <c r="S387" s="58">
        <f t="shared" si="18"/>
        <v>0</v>
      </c>
    </row>
    <row r="388" spans="1:19" ht="20.100000000000001" customHeight="1" x14ac:dyDescent="0.25">
      <c r="A388" s="70">
        <v>382</v>
      </c>
      <c r="B388" s="210" t="str">
        <f>IF('DP_Instruction Factures SI'!B388="","",'DP_Instruction Factures SI'!B388)</f>
        <v/>
      </c>
      <c r="C388" s="210" t="str">
        <f>IF('DP_Instruction Factures SI'!C388="","",'DP_Instruction Factures SI'!C388)</f>
        <v/>
      </c>
      <c r="D388" s="210" t="str">
        <f>IF('DP_Instruction Factures SI'!D388="","",'DP_Instruction Factures SI'!D388)</f>
        <v/>
      </c>
      <c r="E388" s="210" t="str">
        <f>IF('DP_Instruction Factures SI'!E388="","",'DP_Instruction Factures SI'!E388)</f>
        <v/>
      </c>
      <c r="F388" s="211" t="str">
        <f>IF('DP_Instruction Factures SI'!F388="","",'DP_Instruction Factures SI'!F388)</f>
        <v/>
      </c>
      <c r="G388" s="211" t="str">
        <f>IF('DP_Instruction Factures SI'!G388="","",'DP_Instruction Factures SI'!G388)</f>
        <v/>
      </c>
      <c r="H388" s="212" t="str">
        <f>IF('DP_Instruction Factures SI'!H388="","",'DP_Instruction Factures SI'!H388)</f>
        <v/>
      </c>
      <c r="I388" s="213"/>
      <c r="J388" s="213"/>
      <c r="K388" s="214" t="str">
        <f>IF('DP_Instruction Factures SI'!J388="","",'DP_Instruction Factures SI'!J388)</f>
        <v/>
      </c>
      <c r="L388" s="214" t="str">
        <f>IF('DP_Instruction Factures SI'!K388="","",'DP_Instruction Factures SI'!K388)</f>
        <v/>
      </c>
      <c r="M388" s="215" t="str">
        <f>IF('DP_Instruction Factures SI'!L388="","",'DP_Instruction Factures SI'!L388)</f>
        <v/>
      </c>
      <c r="N388" s="213" t="str">
        <f>IF('DP_Instruction Factures SI'!M388="","",'DP_Instruction Factures SI'!M388)</f>
        <v/>
      </c>
      <c r="O388" s="213" t="str">
        <f>IF('DP_Instruction Factures SI'!N388="","",'DP_Instruction Factures SI'!N388)</f>
        <v/>
      </c>
      <c r="P388" s="213"/>
      <c r="Q388" s="215">
        <f t="shared" si="16"/>
        <v>0</v>
      </c>
      <c r="R388" s="58">
        <f t="shared" si="17"/>
        <v>0</v>
      </c>
      <c r="S388" s="58">
        <f t="shared" si="18"/>
        <v>0</v>
      </c>
    </row>
    <row r="389" spans="1:19" ht="20.100000000000001" customHeight="1" x14ac:dyDescent="0.25">
      <c r="A389" s="70">
        <v>383</v>
      </c>
      <c r="B389" s="210" t="str">
        <f>IF('DP_Instruction Factures SI'!B389="","",'DP_Instruction Factures SI'!B389)</f>
        <v/>
      </c>
      <c r="C389" s="210" t="str">
        <f>IF('DP_Instruction Factures SI'!C389="","",'DP_Instruction Factures SI'!C389)</f>
        <v/>
      </c>
      <c r="D389" s="210" t="str">
        <f>IF('DP_Instruction Factures SI'!D389="","",'DP_Instruction Factures SI'!D389)</f>
        <v/>
      </c>
      <c r="E389" s="210" t="str">
        <f>IF('DP_Instruction Factures SI'!E389="","",'DP_Instruction Factures SI'!E389)</f>
        <v/>
      </c>
      <c r="F389" s="211" t="str">
        <f>IF('DP_Instruction Factures SI'!F389="","",'DP_Instruction Factures SI'!F389)</f>
        <v/>
      </c>
      <c r="G389" s="211" t="str">
        <f>IF('DP_Instruction Factures SI'!G389="","",'DP_Instruction Factures SI'!G389)</f>
        <v/>
      </c>
      <c r="H389" s="212" t="str">
        <f>IF('DP_Instruction Factures SI'!H389="","",'DP_Instruction Factures SI'!H389)</f>
        <v/>
      </c>
      <c r="I389" s="213"/>
      <c r="J389" s="213"/>
      <c r="K389" s="214" t="str">
        <f>IF('DP_Instruction Factures SI'!J389="","",'DP_Instruction Factures SI'!J389)</f>
        <v/>
      </c>
      <c r="L389" s="214" t="str">
        <f>IF('DP_Instruction Factures SI'!K389="","",'DP_Instruction Factures SI'!K389)</f>
        <v/>
      </c>
      <c r="M389" s="215" t="str">
        <f>IF('DP_Instruction Factures SI'!L389="","",'DP_Instruction Factures SI'!L389)</f>
        <v/>
      </c>
      <c r="N389" s="213" t="str">
        <f>IF('DP_Instruction Factures SI'!M389="","",'DP_Instruction Factures SI'!M389)</f>
        <v/>
      </c>
      <c r="O389" s="213" t="str">
        <f>IF('DP_Instruction Factures SI'!N389="","",'DP_Instruction Factures SI'!N389)</f>
        <v/>
      </c>
      <c r="P389" s="213"/>
      <c r="Q389" s="215">
        <f t="shared" si="16"/>
        <v>0</v>
      </c>
      <c r="R389" s="58">
        <f t="shared" si="17"/>
        <v>0</v>
      </c>
      <c r="S389" s="58">
        <f t="shared" si="18"/>
        <v>0</v>
      </c>
    </row>
    <row r="390" spans="1:19" ht="20.100000000000001" customHeight="1" x14ac:dyDescent="0.25">
      <c r="A390" s="70">
        <v>384</v>
      </c>
      <c r="B390" s="210" t="str">
        <f>IF('DP_Instruction Factures SI'!B390="","",'DP_Instruction Factures SI'!B390)</f>
        <v/>
      </c>
      <c r="C390" s="210" t="str">
        <f>IF('DP_Instruction Factures SI'!C390="","",'DP_Instruction Factures SI'!C390)</f>
        <v/>
      </c>
      <c r="D390" s="210" t="str">
        <f>IF('DP_Instruction Factures SI'!D390="","",'DP_Instruction Factures SI'!D390)</f>
        <v/>
      </c>
      <c r="E390" s="210" t="str">
        <f>IF('DP_Instruction Factures SI'!E390="","",'DP_Instruction Factures SI'!E390)</f>
        <v/>
      </c>
      <c r="F390" s="211" t="str">
        <f>IF('DP_Instruction Factures SI'!F390="","",'DP_Instruction Factures SI'!F390)</f>
        <v/>
      </c>
      <c r="G390" s="211" t="str">
        <f>IF('DP_Instruction Factures SI'!G390="","",'DP_Instruction Factures SI'!G390)</f>
        <v/>
      </c>
      <c r="H390" s="212" t="str">
        <f>IF('DP_Instruction Factures SI'!H390="","",'DP_Instruction Factures SI'!H390)</f>
        <v/>
      </c>
      <c r="I390" s="213"/>
      <c r="J390" s="213"/>
      <c r="K390" s="214" t="str">
        <f>IF('DP_Instruction Factures SI'!J390="","",'DP_Instruction Factures SI'!J390)</f>
        <v/>
      </c>
      <c r="L390" s="214" t="str">
        <f>IF('DP_Instruction Factures SI'!K390="","",'DP_Instruction Factures SI'!K390)</f>
        <v/>
      </c>
      <c r="M390" s="215" t="str">
        <f>IF('DP_Instruction Factures SI'!L390="","",'DP_Instruction Factures SI'!L390)</f>
        <v/>
      </c>
      <c r="N390" s="213" t="str">
        <f>IF('DP_Instruction Factures SI'!M390="","",'DP_Instruction Factures SI'!M390)</f>
        <v/>
      </c>
      <c r="O390" s="213" t="str">
        <f>IF('DP_Instruction Factures SI'!N390="","",'DP_Instruction Factures SI'!N390)</f>
        <v/>
      </c>
      <c r="P390" s="213"/>
      <c r="Q390" s="215">
        <f t="shared" si="16"/>
        <v>0</v>
      </c>
      <c r="R390" s="58">
        <f t="shared" si="17"/>
        <v>0</v>
      </c>
      <c r="S390" s="58">
        <f t="shared" si="18"/>
        <v>0</v>
      </c>
    </row>
    <row r="391" spans="1:19" ht="20.100000000000001" customHeight="1" x14ac:dyDescent="0.25">
      <c r="A391" s="70">
        <v>385</v>
      </c>
      <c r="B391" s="210" t="str">
        <f>IF('DP_Instruction Factures SI'!B391="","",'DP_Instruction Factures SI'!B391)</f>
        <v/>
      </c>
      <c r="C391" s="210" t="str">
        <f>IF('DP_Instruction Factures SI'!C391="","",'DP_Instruction Factures SI'!C391)</f>
        <v/>
      </c>
      <c r="D391" s="210" t="str">
        <f>IF('DP_Instruction Factures SI'!D391="","",'DP_Instruction Factures SI'!D391)</f>
        <v/>
      </c>
      <c r="E391" s="210" t="str">
        <f>IF('DP_Instruction Factures SI'!E391="","",'DP_Instruction Factures SI'!E391)</f>
        <v/>
      </c>
      <c r="F391" s="211" t="str">
        <f>IF('DP_Instruction Factures SI'!F391="","",'DP_Instruction Factures SI'!F391)</f>
        <v/>
      </c>
      <c r="G391" s="211" t="str">
        <f>IF('DP_Instruction Factures SI'!G391="","",'DP_Instruction Factures SI'!G391)</f>
        <v/>
      </c>
      <c r="H391" s="212" t="str">
        <f>IF('DP_Instruction Factures SI'!H391="","",'DP_Instruction Factures SI'!H391)</f>
        <v/>
      </c>
      <c r="I391" s="213"/>
      <c r="J391" s="213"/>
      <c r="K391" s="214" t="str">
        <f>IF('DP_Instruction Factures SI'!J391="","",'DP_Instruction Factures SI'!J391)</f>
        <v/>
      </c>
      <c r="L391" s="214" t="str">
        <f>IF('DP_Instruction Factures SI'!K391="","",'DP_Instruction Factures SI'!K391)</f>
        <v/>
      </c>
      <c r="M391" s="215" t="str">
        <f>IF('DP_Instruction Factures SI'!L391="","",'DP_Instruction Factures SI'!L391)</f>
        <v/>
      </c>
      <c r="N391" s="213" t="str">
        <f>IF('DP_Instruction Factures SI'!M391="","",'DP_Instruction Factures SI'!M391)</f>
        <v/>
      </c>
      <c r="O391" s="213" t="str">
        <f>IF('DP_Instruction Factures SI'!N391="","",'DP_Instruction Factures SI'!N391)</f>
        <v/>
      </c>
      <c r="P391" s="213"/>
      <c r="Q391" s="215">
        <f t="shared" si="16"/>
        <v>0</v>
      </c>
      <c r="R391" s="58">
        <f t="shared" si="17"/>
        <v>0</v>
      </c>
      <c r="S391" s="58">
        <f t="shared" si="18"/>
        <v>0</v>
      </c>
    </row>
    <row r="392" spans="1:19" ht="20.100000000000001" customHeight="1" x14ac:dyDescent="0.25">
      <c r="A392" s="70">
        <v>386</v>
      </c>
      <c r="B392" s="210" t="str">
        <f>IF('DP_Instruction Factures SI'!B392="","",'DP_Instruction Factures SI'!B392)</f>
        <v/>
      </c>
      <c r="C392" s="210" t="str">
        <f>IF('DP_Instruction Factures SI'!C392="","",'DP_Instruction Factures SI'!C392)</f>
        <v/>
      </c>
      <c r="D392" s="210" t="str">
        <f>IF('DP_Instruction Factures SI'!D392="","",'DP_Instruction Factures SI'!D392)</f>
        <v/>
      </c>
      <c r="E392" s="210" t="str">
        <f>IF('DP_Instruction Factures SI'!E392="","",'DP_Instruction Factures SI'!E392)</f>
        <v/>
      </c>
      <c r="F392" s="211" t="str">
        <f>IF('DP_Instruction Factures SI'!F392="","",'DP_Instruction Factures SI'!F392)</f>
        <v/>
      </c>
      <c r="G392" s="211" t="str">
        <f>IF('DP_Instruction Factures SI'!G392="","",'DP_Instruction Factures SI'!G392)</f>
        <v/>
      </c>
      <c r="H392" s="212" t="str">
        <f>IF('DP_Instruction Factures SI'!H392="","",'DP_Instruction Factures SI'!H392)</f>
        <v/>
      </c>
      <c r="I392" s="213"/>
      <c r="J392" s="213"/>
      <c r="K392" s="214" t="str">
        <f>IF('DP_Instruction Factures SI'!J392="","",'DP_Instruction Factures SI'!J392)</f>
        <v/>
      </c>
      <c r="L392" s="214" t="str">
        <f>IF('DP_Instruction Factures SI'!K392="","",'DP_Instruction Factures SI'!K392)</f>
        <v/>
      </c>
      <c r="M392" s="215" t="str">
        <f>IF('DP_Instruction Factures SI'!L392="","",'DP_Instruction Factures SI'!L392)</f>
        <v/>
      </c>
      <c r="N392" s="213" t="str">
        <f>IF('DP_Instruction Factures SI'!M392="","",'DP_Instruction Factures SI'!M392)</f>
        <v/>
      </c>
      <c r="O392" s="213" t="str">
        <f>IF('DP_Instruction Factures SI'!N392="","",'DP_Instruction Factures SI'!N392)</f>
        <v/>
      </c>
      <c r="P392" s="213"/>
      <c r="Q392" s="215">
        <f t="shared" ref="Q392:Q455" si="19">IF(E392="Achat de véhicule",MIN(M392,40000),0)</f>
        <v>0</v>
      </c>
      <c r="R392" s="58">
        <f t="shared" ref="R392:R455" si="20">IF(AND(B392&lt;&gt;"",P392&lt;&gt;"Oui"),1,0)</f>
        <v>0</v>
      </c>
      <c r="S392" s="58">
        <f t="shared" ref="S392:S455" si="21">IF(AND(I392="Oui",J392=""),1,0)</f>
        <v>0</v>
      </c>
    </row>
    <row r="393" spans="1:19" ht="20.100000000000001" customHeight="1" x14ac:dyDescent="0.25">
      <c r="A393" s="70">
        <v>387</v>
      </c>
      <c r="B393" s="210" t="str">
        <f>IF('DP_Instruction Factures SI'!B393="","",'DP_Instruction Factures SI'!B393)</f>
        <v/>
      </c>
      <c r="C393" s="210" t="str">
        <f>IF('DP_Instruction Factures SI'!C393="","",'DP_Instruction Factures SI'!C393)</f>
        <v/>
      </c>
      <c r="D393" s="210" t="str">
        <f>IF('DP_Instruction Factures SI'!D393="","",'DP_Instruction Factures SI'!D393)</f>
        <v/>
      </c>
      <c r="E393" s="210" t="str">
        <f>IF('DP_Instruction Factures SI'!E393="","",'DP_Instruction Factures SI'!E393)</f>
        <v/>
      </c>
      <c r="F393" s="211" t="str">
        <f>IF('DP_Instruction Factures SI'!F393="","",'DP_Instruction Factures SI'!F393)</f>
        <v/>
      </c>
      <c r="G393" s="211" t="str">
        <f>IF('DP_Instruction Factures SI'!G393="","",'DP_Instruction Factures SI'!G393)</f>
        <v/>
      </c>
      <c r="H393" s="212" t="str">
        <f>IF('DP_Instruction Factures SI'!H393="","",'DP_Instruction Factures SI'!H393)</f>
        <v/>
      </c>
      <c r="I393" s="213"/>
      <c r="J393" s="213"/>
      <c r="K393" s="214" t="str">
        <f>IF('DP_Instruction Factures SI'!J393="","",'DP_Instruction Factures SI'!J393)</f>
        <v/>
      </c>
      <c r="L393" s="214" t="str">
        <f>IF('DP_Instruction Factures SI'!K393="","",'DP_Instruction Factures SI'!K393)</f>
        <v/>
      </c>
      <c r="M393" s="215" t="str">
        <f>IF('DP_Instruction Factures SI'!L393="","",'DP_Instruction Factures SI'!L393)</f>
        <v/>
      </c>
      <c r="N393" s="213" t="str">
        <f>IF('DP_Instruction Factures SI'!M393="","",'DP_Instruction Factures SI'!M393)</f>
        <v/>
      </c>
      <c r="O393" s="213" t="str">
        <f>IF('DP_Instruction Factures SI'!N393="","",'DP_Instruction Factures SI'!N393)</f>
        <v/>
      </c>
      <c r="P393" s="213"/>
      <c r="Q393" s="215">
        <f t="shared" si="19"/>
        <v>0</v>
      </c>
      <c r="R393" s="58">
        <f t="shared" si="20"/>
        <v>0</v>
      </c>
      <c r="S393" s="58">
        <f t="shared" si="21"/>
        <v>0</v>
      </c>
    </row>
    <row r="394" spans="1:19" ht="20.100000000000001" customHeight="1" x14ac:dyDescent="0.25">
      <c r="A394" s="70">
        <v>388</v>
      </c>
      <c r="B394" s="210" t="str">
        <f>IF('DP_Instruction Factures SI'!B394="","",'DP_Instruction Factures SI'!B394)</f>
        <v/>
      </c>
      <c r="C394" s="210" t="str">
        <f>IF('DP_Instruction Factures SI'!C394="","",'DP_Instruction Factures SI'!C394)</f>
        <v/>
      </c>
      <c r="D394" s="210" t="str">
        <f>IF('DP_Instruction Factures SI'!D394="","",'DP_Instruction Factures SI'!D394)</f>
        <v/>
      </c>
      <c r="E394" s="210" t="str">
        <f>IF('DP_Instruction Factures SI'!E394="","",'DP_Instruction Factures SI'!E394)</f>
        <v/>
      </c>
      <c r="F394" s="211" t="str">
        <f>IF('DP_Instruction Factures SI'!F394="","",'DP_Instruction Factures SI'!F394)</f>
        <v/>
      </c>
      <c r="G394" s="211" t="str">
        <f>IF('DP_Instruction Factures SI'!G394="","",'DP_Instruction Factures SI'!G394)</f>
        <v/>
      </c>
      <c r="H394" s="212" t="str">
        <f>IF('DP_Instruction Factures SI'!H394="","",'DP_Instruction Factures SI'!H394)</f>
        <v/>
      </c>
      <c r="I394" s="213"/>
      <c r="J394" s="213"/>
      <c r="K394" s="214" t="str">
        <f>IF('DP_Instruction Factures SI'!J394="","",'DP_Instruction Factures SI'!J394)</f>
        <v/>
      </c>
      <c r="L394" s="214" t="str">
        <f>IF('DP_Instruction Factures SI'!K394="","",'DP_Instruction Factures SI'!K394)</f>
        <v/>
      </c>
      <c r="M394" s="215" t="str">
        <f>IF('DP_Instruction Factures SI'!L394="","",'DP_Instruction Factures SI'!L394)</f>
        <v/>
      </c>
      <c r="N394" s="213" t="str">
        <f>IF('DP_Instruction Factures SI'!M394="","",'DP_Instruction Factures SI'!M394)</f>
        <v/>
      </c>
      <c r="O394" s="213" t="str">
        <f>IF('DP_Instruction Factures SI'!N394="","",'DP_Instruction Factures SI'!N394)</f>
        <v/>
      </c>
      <c r="P394" s="213"/>
      <c r="Q394" s="215">
        <f t="shared" si="19"/>
        <v>0</v>
      </c>
      <c r="R394" s="58">
        <f t="shared" si="20"/>
        <v>0</v>
      </c>
      <c r="S394" s="58">
        <f t="shared" si="21"/>
        <v>0</v>
      </c>
    </row>
    <row r="395" spans="1:19" ht="20.100000000000001" customHeight="1" x14ac:dyDescent="0.25">
      <c r="A395" s="70">
        <v>389</v>
      </c>
      <c r="B395" s="210" t="str">
        <f>IF('DP_Instruction Factures SI'!B395="","",'DP_Instruction Factures SI'!B395)</f>
        <v/>
      </c>
      <c r="C395" s="210" t="str">
        <f>IF('DP_Instruction Factures SI'!C395="","",'DP_Instruction Factures SI'!C395)</f>
        <v/>
      </c>
      <c r="D395" s="210" t="str">
        <f>IF('DP_Instruction Factures SI'!D395="","",'DP_Instruction Factures SI'!D395)</f>
        <v/>
      </c>
      <c r="E395" s="210" t="str">
        <f>IF('DP_Instruction Factures SI'!E395="","",'DP_Instruction Factures SI'!E395)</f>
        <v/>
      </c>
      <c r="F395" s="211" t="str">
        <f>IF('DP_Instruction Factures SI'!F395="","",'DP_Instruction Factures SI'!F395)</f>
        <v/>
      </c>
      <c r="G395" s="211" t="str">
        <f>IF('DP_Instruction Factures SI'!G395="","",'DP_Instruction Factures SI'!G395)</f>
        <v/>
      </c>
      <c r="H395" s="212" t="str">
        <f>IF('DP_Instruction Factures SI'!H395="","",'DP_Instruction Factures SI'!H395)</f>
        <v/>
      </c>
      <c r="I395" s="213"/>
      <c r="J395" s="213"/>
      <c r="K395" s="214" t="str">
        <f>IF('DP_Instruction Factures SI'!J395="","",'DP_Instruction Factures SI'!J395)</f>
        <v/>
      </c>
      <c r="L395" s="214" t="str">
        <f>IF('DP_Instruction Factures SI'!K395="","",'DP_Instruction Factures SI'!K395)</f>
        <v/>
      </c>
      <c r="M395" s="215" t="str">
        <f>IF('DP_Instruction Factures SI'!L395="","",'DP_Instruction Factures SI'!L395)</f>
        <v/>
      </c>
      <c r="N395" s="213" t="str">
        <f>IF('DP_Instruction Factures SI'!M395="","",'DP_Instruction Factures SI'!M395)</f>
        <v/>
      </c>
      <c r="O395" s="213" t="str">
        <f>IF('DP_Instruction Factures SI'!N395="","",'DP_Instruction Factures SI'!N395)</f>
        <v/>
      </c>
      <c r="P395" s="213"/>
      <c r="Q395" s="215">
        <f t="shared" si="19"/>
        <v>0</v>
      </c>
      <c r="R395" s="58">
        <f t="shared" si="20"/>
        <v>0</v>
      </c>
      <c r="S395" s="58">
        <f t="shared" si="21"/>
        <v>0</v>
      </c>
    </row>
    <row r="396" spans="1:19" ht="20.100000000000001" customHeight="1" x14ac:dyDescent="0.25">
      <c r="A396" s="70">
        <v>390</v>
      </c>
      <c r="B396" s="210" t="str">
        <f>IF('DP_Instruction Factures SI'!B396="","",'DP_Instruction Factures SI'!B396)</f>
        <v/>
      </c>
      <c r="C396" s="210" t="str">
        <f>IF('DP_Instruction Factures SI'!C396="","",'DP_Instruction Factures SI'!C396)</f>
        <v/>
      </c>
      <c r="D396" s="210" t="str">
        <f>IF('DP_Instruction Factures SI'!D396="","",'DP_Instruction Factures SI'!D396)</f>
        <v/>
      </c>
      <c r="E396" s="210" t="str">
        <f>IF('DP_Instruction Factures SI'!E396="","",'DP_Instruction Factures SI'!E396)</f>
        <v/>
      </c>
      <c r="F396" s="211" t="str">
        <f>IF('DP_Instruction Factures SI'!F396="","",'DP_Instruction Factures SI'!F396)</f>
        <v/>
      </c>
      <c r="G396" s="211" t="str">
        <f>IF('DP_Instruction Factures SI'!G396="","",'DP_Instruction Factures SI'!G396)</f>
        <v/>
      </c>
      <c r="H396" s="212" t="str">
        <f>IF('DP_Instruction Factures SI'!H396="","",'DP_Instruction Factures SI'!H396)</f>
        <v/>
      </c>
      <c r="I396" s="213"/>
      <c r="J396" s="213"/>
      <c r="K396" s="214" t="str">
        <f>IF('DP_Instruction Factures SI'!J396="","",'DP_Instruction Factures SI'!J396)</f>
        <v/>
      </c>
      <c r="L396" s="214" t="str">
        <f>IF('DP_Instruction Factures SI'!K396="","",'DP_Instruction Factures SI'!K396)</f>
        <v/>
      </c>
      <c r="M396" s="215" t="str">
        <f>IF('DP_Instruction Factures SI'!L396="","",'DP_Instruction Factures SI'!L396)</f>
        <v/>
      </c>
      <c r="N396" s="213" t="str">
        <f>IF('DP_Instruction Factures SI'!M396="","",'DP_Instruction Factures SI'!M396)</f>
        <v/>
      </c>
      <c r="O396" s="213" t="str">
        <f>IF('DP_Instruction Factures SI'!N396="","",'DP_Instruction Factures SI'!N396)</f>
        <v/>
      </c>
      <c r="P396" s="213"/>
      <c r="Q396" s="215">
        <f t="shared" si="19"/>
        <v>0</v>
      </c>
      <c r="R396" s="58">
        <f t="shared" si="20"/>
        <v>0</v>
      </c>
      <c r="S396" s="58">
        <f t="shared" si="21"/>
        <v>0</v>
      </c>
    </row>
    <row r="397" spans="1:19" ht="20.100000000000001" customHeight="1" x14ac:dyDescent="0.25">
      <c r="A397" s="70">
        <v>391</v>
      </c>
      <c r="B397" s="210" t="str">
        <f>IF('DP_Instruction Factures SI'!B397="","",'DP_Instruction Factures SI'!B397)</f>
        <v/>
      </c>
      <c r="C397" s="210" t="str">
        <f>IF('DP_Instruction Factures SI'!C397="","",'DP_Instruction Factures SI'!C397)</f>
        <v/>
      </c>
      <c r="D397" s="210" t="str">
        <f>IF('DP_Instruction Factures SI'!D397="","",'DP_Instruction Factures SI'!D397)</f>
        <v/>
      </c>
      <c r="E397" s="210" t="str">
        <f>IF('DP_Instruction Factures SI'!E397="","",'DP_Instruction Factures SI'!E397)</f>
        <v/>
      </c>
      <c r="F397" s="211" t="str">
        <f>IF('DP_Instruction Factures SI'!F397="","",'DP_Instruction Factures SI'!F397)</f>
        <v/>
      </c>
      <c r="G397" s="211" t="str">
        <f>IF('DP_Instruction Factures SI'!G397="","",'DP_Instruction Factures SI'!G397)</f>
        <v/>
      </c>
      <c r="H397" s="212" t="str">
        <f>IF('DP_Instruction Factures SI'!H397="","",'DP_Instruction Factures SI'!H397)</f>
        <v/>
      </c>
      <c r="I397" s="213"/>
      <c r="J397" s="213"/>
      <c r="K397" s="214" t="str">
        <f>IF('DP_Instruction Factures SI'!J397="","",'DP_Instruction Factures SI'!J397)</f>
        <v/>
      </c>
      <c r="L397" s="214" t="str">
        <f>IF('DP_Instruction Factures SI'!K397="","",'DP_Instruction Factures SI'!K397)</f>
        <v/>
      </c>
      <c r="M397" s="215" t="str">
        <f>IF('DP_Instruction Factures SI'!L397="","",'DP_Instruction Factures SI'!L397)</f>
        <v/>
      </c>
      <c r="N397" s="213" t="str">
        <f>IF('DP_Instruction Factures SI'!M397="","",'DP_Instruction Factures SI'!M397)</f>
        <v/>
      </c>
      <c r="O397" s="213" t="str">
        <f>IF('DP_Instruction Factures SI'!N397="","",'DP_Instruction Factures SI'!N397)</f>
        <v/>
      </c>
      <c r="P397" s="213"/>
      <c r="Q397" s="215">
        <f t="shared" si="19"/>
        <v>0</v>
      </c>
      <c r="R397" s="58">
        <f t="shared" si="20"/>
        <v>0</v>
      </c>
      <c r="S397" s="58">
        <f t="shared" si="21"/>
        <v>0</v>
      </c>
    </row>
    <row r="398" spans="1:19" ht="20.100000000000001" customHeight="1" x14ac:dyDescent="0.25">
      <c r="A398" s="70">
        <v>392</v>
      </c>
      <c r="B398" s="210" t="str">
        <f>IF('DP_Instruction Factures SI'!B398="","",'DP_Instruction Factures SI'!B398)</f>
        <v/>
      </c>
      <c r="C398" s="210" t="str">
        <f>IF('DP_Instruction Factures SI'!C398="","",'DP_Instruction Factures SI'!C398)</f>
        <v/>
      </c>
      <c r="D398" s="210" t="str">
        <f>IF('DP_Instruction Factures SI'!D398="","",'DP_Instruction Factures SI'!D398)</f>
        <v/>
      </c>
      <c r="E398" s="210" t="str">
        <f>IF('DP_Instruction Factures SI'!E398="","",'DP_Instruction Factures SI'!E398)</f>
        <v/>
      </c>
      <c r="F398" s="211" t="str">
        <f>IF('DP_Instruction Factures SI'!F398="","",'DP_Instruction Factures SI'!F398)</f>
        <v/>
      </c>
      <c r="G398" s="211" t="str">
        <f>IF('DP_Instruction Factures SI'!G398="","",'DP_Instruction Factures SI'!G398)</f>
        <v/>
      </c>
      <c r="H398" s="212" t="str">
        <f>IF('DP_Instruction Factures SI'!H398="","",'DP_Instruction Factures SI'!H398)</f>
        <v/>
      </c>
      <c r="I398" s="213"/>
      <c r="J398" s="213"/>
      <c r="K398" s="214" t="str">
        <f>IF('DP_Instruction Factures SI'!J398="","",'DP_Instruction Factures SI'!J398)</f>
        <v/>
      </c>
      <c r="L398" s="214" t="str">
        <f>IF('DP_Instruction Factures SI'!K398="","",'DP_Instruction Factures SI'!K398)</f>
        <v/>
      </c>
      <c r="M398" s="215" t="str">
        <f>IF('DP_Instruction Factures SI'!L398="","",'DP_Instruction Factures SI'!L398)</f>
        <v/>
      </c>
      <c r="N398" s="213" t="str">
        <f>IF('DP_Instruction Factures SI'!M398="","",'DP_Instruction Factures SI'!M398)</f>
        <v/>
      </c>
      <c r="O398" s="213" t="str">
        <f>IF('DP_Instruction Factures SI'!N398="","",'DP_Instruction Factures SI'!N398)</f>
        <v/>
      </c>
      <c r="P398" s="213"/>
      <c r="Q398" s="215">
        <f t="shared" si="19"/>
        <v>0</v>
      </c>
      <c r="R398" s="58">
        <f t="shared" si="20"/>
        <v>0</v>
      </c>
      <c r="S398" s="58">
        <f t="shared" si="21"/>
        <v>0</v>
      </c>
    </row>
    <row r="399" spans="1:19" ht="20.100000000000001" customHeight="1" x14ac:dyDescent="0.25">
      <c r="A399" s="70">
        <v>393</v>
      </c>
      <c r="B399" s="210" t="str">
        <f>IF('DP_Instruction Factures SI'!B399="","",'DP_Instruction Factures SI'!B399)</f>
        <v/>
      </c>
      <c r="C399" s="210" t="str">
        <f>IF('DP_Instruction Factures SI'!C399="","",'DP_Instruction Factures SI'!C399)</f>
        <v/>
      </c>
      <c r="D399" s="210" t="str">
        <f>IF('DP_Instruction Factures SI'!D399="","",'DP_Instruction Factures SI'!D399)</f>
        <v/>
      </c>
      <c r="E399" s="210" t="str">
        <f>IF('DP_Instruction Factures SI'!E399="","",'DP_Instruction Factures SI'!E399)</f>
        <v/>
      </c>
      <c r="F399" s="211" t="str">
        <f>IF('DP_Instruction Factures SI'!F399="","",'DP_Instruction Factures SI'!F399)</f>
        <v/>
      </c>
      <c r="G399" s="211" t="str">
        <f>IF('DP_Instruction Factures SI'!G399="","",'DP_Instruction Factures SI'!G399)</f>
        <v/>
      </c>
      <c r="H399" s="212" t="str">
        <f>IF('DP_Instruction Factures SI'!H399="","",'DP_Instruction Factures SI'!H399)</f>
        <v/>
      </c>
      <c r="I399" s="213"/>
      <c r="J399" s="213"/>
      <c r="K399" s="214" t="str">
        <f>IF('DP_Instruction Factures SI'!J399="","",'DP_Instruction Factures SI'!J399)</f>
        <v/>
      </c>
      <c r="L399" s="214" t="str">
        <f>IF('DP_Instruction Factures SI'!K399="","",'DP_Instruction Factures SI'!K399)</f>
        <v/>
      </c>
      <c r="M399" s="215" t="str">
        <f>IF('DP_Instruction Factures SI'!L399="","",'DP_Instruction Factures SI'!L399)</f>
        <v/>
      </c>
      <c r="N399" s="213" t="str">
        <f>IF('DP_Instruction Factures SI'!M399="","",'DP_Instruction Factures SI'!M399)</f>
        <v/>
      </c>
      <c r="O399" s="213" t="str">
        <f>IF('DP_Instruction Factures SI'!N399="","",'DP_Instruction Factures SI'!N399)</f>
        <v/>
      </c>
      <c r="P399" s="213"/>
      <c r="Q399" s="215">
        <f t="shared" si="19"/>
        <v>0</v>
      </c>
      <c r="R399" s="58">
        <f t="shared" si="20"/>
        <v>0</v>
      </c>
      <c r="S399" s="58">
        <f t="shared" si="21"/>
        <v>0</v>
      </c>
    </row>
    <row r="400" spans="1:19" ht="20.100000000000001" customHeight="1" x14ac:dyDescent="0.25">
      <c r="A400" s="70">
        <v>394</v>
      </c>
      <c r="B400" s="210" t="str">
        <f>IF('DP_Instruction Factures SI'!B400="","",'DP_Instruction Factures SI'!B400)</f>
        <v/>
      </c>
      <c r="C400" s="210" t="str">
        <f>IF('DP_Instruction Factures SI'!C400="","",'DP_Instruction Factures SI'!C400)</f>
        <v/>
      </c>
      <c r="D400" s="210" t="str">
        <f>IF('DP_Instruction Factures SI'!D400="","",'DP_Instruction Factures SI'!D400)</f>
        <v/>
      </c>
      <c r="E400" s="210" t="str">
        <f>IF('DP_Instruction Factures SI'!E400="","",'DP_Instruction Factures SI'!E400)</f>
        <v/>
      </c>
      <c r="F400" s="211" t="str">
        <f>IF('DP_Instruction Factures SI'!F400="","",'DP_Instruction Factures SI'!F400)</f>
        <v/>
      </c>
      <c r="G400" s="211" t="str">
        <f>IF('DP_Instruction Factures SI'!G400="","",'DP_Instruction Factures SI'!G400)</f>
        <v/>
      </c>
      <c r="H400" s="212" t="str">
        <f>IF('DP_Instruction Factures SI'!H400="","",'DP_Instruction Factures SI'!H400)</f>
        <v/>
      </c>
      <c r="I400" s="213"/>
      <c r="J400" s="213"/>
      <c r="K400" s="214" t="str">
        <f>IF('DP_Instruction Factures SI'!J400="","",'DP_Instruction Factures SI'!J400)</f>
        <v/>
      </c>
      <c r="L400" s="214" t="str">
        <f>IF('DP_Instruction Factures SI'!K400="","",'DP_Instruction Factures SI'!K400)</f>
        <v/>
      </c>
      <c r="M400" s="215" t="str">
        <f>IF('DP_Instruction Factures SI'!L400="","",'DP_Instruction Factures SI'!L400)</f>
        <v/>
      </c>
      <c r="N400" s="213" t="str">
        <f>IF('DP_Instruction Factures SI'!M400="","",'DP_Instruction Factures SI'!M400)</f>
        <v/>
      </c>
      <c r="O400" s="213" t="str">
        <f>IF('DP_Instruction Factures SI'!N400="","",'DP_Instruction Factures SI'!N400)</f>
        <v/>
      </c>
      <c r="P400" s="213"/>
      <c r="Q400" s="215">
        <f t="shared" si="19"/>
        <v>0</v>
      </c>
      <c r="R400" s="58">
        <f t="shared" si="20"/>
        <v>0</v>
      </c>
      <c r="S400" s="58">
        <f t="shared" si="21"/>
        <v>0</v>
      </c>
    </row>
    <row r="401" spans="1:19" ht="20.100000000000001" customHeight="1" x14ac:dyDescent="0.25">
      <c r="A401" s="70">
        <v>395</v>
      </c>
      <c r="B401" s="210" t="str">
        <f>IF('DP_Instruction Factures SI'!B401="","",'DP_Instruction Factures SI'!B401)</f>
        <v/>
      </c>
      <c r="C401" s="210" t="str">
        <f>IF('DP_Instruction Factures SI'!C401="","",'DP_Instruction Factures SI'!C401)</f>
        <v/>
      </c>
      <c r="D401" s="210" t="str">
        <f>IF('DP_Instruction Factures SI'!D401="","",'DP_Instruction Factures SI'!D401)</f>
        <v/>
      </c>
      <c r="E401" s="210" t="str">
        <f>IF('DP_Instruction Factures SI'!E401="","",'DP_Instruction Factures SI'!E401)</f>
        <v/>
      </c>
      <c r="F401" s="211" t="str">
        <f>IF('DP_Instruction Factures SI'!F401="","",'DP_Instruction Factures SI'!F401)</f>
        <v/>
      </c>
      <c r="G401" s="211" t="str">
        <f>IF('DP_Instruction Factures SI'!G401="","",'DP_Instruction Factures SI'!G401)</f>
        <v/>
      </c>
      <c r="H401" s="212" t="str">
        <f>IF('DP_Instruction Factures SI'!H401="","",'DP_Instruction Factures SI'!H401)</f>
        <v/>
      </c>
      <c r="I401" s="213"/>
      <c r="J401" s="213"/>
      <c r="K401" s="214" t="str">
        <f>IF('DP_Instruction Factures SI'!J401="","",'DP_Instruction Factures SI'!J401)</f>
        <v/>
      </c>
      <c r="L401" s="214" t="str">
        <f>IF('DP_Instruction Factures SI'!K401="","",'DP_Instruction Factures SI'!K401)</f>
        <v/>
      </c>
      <c r="M401" s="215" t="str">
        <f>IF('DP_Instruction Factures SI'!L401="","",'DP_Instruction Factures SI'!L401)</f>
        <v/>
      </c>
      <c r="N401" s="213" t="str">
        <f>IF('DP_Instruction Factures SI'!M401="","",'DP_Instruction Factures SI'!M401)</f>
        <v/>
      </c>
      <c r="O401" s="213" t="str">
        <f>IF('DP_Instruction Factures SI'!N401="","",'DP_Instruction Factures SI'!N401)</f>
        <v/>
      </c>
      <c r="P401" s="213"/>
      <c r="Q401" s="215">
        <f t="shared" si="19"/>
        <v>0</v>
      </c>
      <c r="R401" s="58">
        <f t="shared" si="20"/>
        <v>0</v>
      </c>
      <c r="S401" s="58">
        <f t="shared" si="21"/>
        <v>0</v>
      </c>
    </row>
    <row r="402" spans="1:19" ht="20.100000000000001" customHeight="1" x14ac:dyDescent="0.25">
      <c r="A402" s="70">
        <v>396</v>
      </c>
      <c r="B402" s="210" t="str">
        <f>IF('DP_Instruction Factures SI'!B402="","",'DP_Instruction Factures SI'!B402)</f>
        <v/>
      </c>
      <c r="C402" s="210" t="str">
        <f>IF('DP_Instruction Factures SI'!C402="","",'DP_Instruction Factures SI'!C402)</f>
        <v/>
      </c>
      <c r="D402" s="210" t="str">
        <f>IF('DP_Instruction Factures SI'!D402="","",'DP_Instruction Factures SI'!D402)</f>
        <v/>
      </c>
      <c r="E402" s="210" t="str">
        <f>IF('DP_Instruction Factures SI'!E402="","",'DP_Instruction Factures SI'!E402)</f>
        <v/>
      </c>
      <c r="F402" s="211" t="str">
        <f>IF('DP_Instruction Factures SI'!F402="","",'DP_Instruction Factures SI'!F402)</f>
        <v/>
      </c>
      <c r="G402" s="211" t="str">
        <f>IF('DP_Instruction Factures SI'!G402="","",'DP_Instruction Factures SI'!G402)</f>
        <v/>
      </c>
      <c r="H402" s="212" t="str">
        <f>IF('DP_Instruction Factures SI'!H402="","",'DP_Instruction Factures SI'!H402)</f>
        <v/>
      </c>
      <c r="I402" s="213"/>
      <c r="J402" s="213"/>
      <c r="K402" s="214" t="str">
        <f>IF('DP_Instruction Factures SI'!J402="","",'DP_Instruction Factures SI'!J402)</f>
        <v/>
      </c>
      <c r="L402" s="214" t="str">
        <f>IF('DP_Instruction Factures SI'!K402="","",'DP_Instruction Factures SI'!K402)</f>
        <v/>
      </c>
      <c r="M402" s="215" t="str">
        <f>IF('DP_Instruction Factures SI'!L402="","",'DP_Instruction Factures SI'!L402)</f>
        <v/>
      </c>
      <c r="N402" s="213" t="str">
        <f>IF('DP_Instruction Factures SI'!M402="","",'DP_Instruction Factures SI'!M402)</f>
        <v/>
      </c>
      <c r="O402" s="213" t="str">
        <f>IF('DP_Instruction Factures SI'!N402="","",'DP_Instruction Factures SI'!N402)</f>
        <v/>
      </c>
      <c r="P402" s="213"/>
      <c r="Q402" s="215">
        <f t="shared" si="19"/>
        <v>0</v>
      </c>
      <c r="R402" s="58">
        <f t="shared" si="20"/>
        <v>0</v>
      </c>
      <c r="S402" s="58">
        <f t="shared" si="21"/>
        <v>0</v>
      </c>
    </row>
    <row r="403" spans="1:19" ht="20.100000000000001" customHeight="1" x14ac:dyDescent="0.25">
      <c r="A403" s="70">
        <v>397</v>
      </c>
      <c r="B403" s="210" t="str">
        <f>IF('DP_Instruction Factures SI'!B403="","",'DP_Instruction Factures SI'!B403)</f>
        <v/>
      </c>
      <c r="C403" s="210" t="str">
        <f>IF('DP_Instruction Factures SI'!C403="","",'DP_Instruction Factures SI'!C403)</f>
        <v/>
      </c>
      <c r="D403" s="210" t="str">
        <f>IF('DP_Instruction Factures SI'!D403="","",'DP_Instruction Factures SI'!D403)</f>
        <v/>
      </c>
      <c r="E403" s="210" t="str">
        <f>IF('DP_Instruction Factures SI'!E403="","",'DP_Instruction Factures SI'!E403)</f>
        <v/>
      </c>
      <c r="F403" s="211" t="str">
        <f>IF('DP_Instruction Factures SI'!F403="","",'DP_Instruction Factures SI'!F403)</f>
        <v/>
      </c>
      <c r="G403" s="211" t="str">
        <f>IF('DP_Instruction Factures SI'!G403="","",'DP_Instruction Factures SI'!G403)</f>
        <v/>
      </c>
      <c r="H403" s="212" t="str">
        <f>IF('DP_Instruction Factures SI'!H403="","",'DP_Instruction Factures SI'!H403)</f>
        <v/>
      </c>
      <c r="I403" s="213"/>
      <c r="J403" s="213"/>
      <c r="K403" s="214" t="str">
        <f>IF('DP_Instruction Factures SI'!J403="","",'DP_Instruction Factures SI'!J403)</f>
        <v/>
      </c>
      <c r="L403" s="214" t="str">
        <f>IF('DP_Instruction Factures SI'!K403="","",'DP_Instruction Factures SI'!K403)</f>
        <v/>
      </c>
      <c r="M403" s="215" t="str">
        <f>IF('DP_Instruction Factures SI'!L403="","",'DP_Instruction Factures SI'!L403)</f>
        <v/>
      </c>
      <c r="N403" s="213" t="str">
        <f>IF('DP_Instruction Factures SI'!M403="","",'DP_Instruction Factures SI'!M403)</f>
        <v/>
      </c>
      <c r="O403" s="213" t="str">
        <f>IF('DP_Instruction Factures SI'!N403="","",'DP_Instruction Factures SI'!N403)</f>
        <v/>
      </c>
      <c r="P403" s="213"/>
      <c r="Q403" s="215">
        <f t="shared" si="19"/>
        <v>0</v>
      </c>
      <c r="R403" s="58">
        <f t="shared" si="20"/>
        <v>0</v>
      </c>
      <c r="S403" s="58">
        <f t="shared" si="21"/>
        <v>0</v>
      </c>
    </row>
    <row r="404" spans="1:19" ht="20.100000000000001" customHeight="1" x14ac:dyDescent="0.25">
      <c r="A404" s="70">
        <v>398</v>
      </c>
      <c r="B404" s="210" t="str">
        <f>IF('DP_Instruction Factures SI'!B404="","",'DP_Instruction Factures SI'!B404)</f>
        <v/>
      </c>
      <c r="C404" s="210" t="str">
        <f>IF('DP_Instruction Factures SI'!C404="","",'DP_Instruction Factures SI'!C404)</f>
        <v/>
      </c>
      <c r="D404" s="210" t="str">
        <f>IF('DP_Instruction Factures SI'!D404="","",'DP_Instruction Factures SI'!D404)</f>
        <v/>
      </c>
      <c r="E404" s="210" t="str">
        <f>IF('DP_Instruction Factures SI'!E404="","",'DP_Instruction Factures SI'!E404)</f>
        <v/>
      </c>
      <c r="F404" s="211" t="str">
        <f>IF('DP_Instruction Factures SI'!F404="","",'DP_Instruction Factures SI'!F404)</f>
        <v/>
      </c>
      <c r="G404" s="211" t="str">
        <f>IF('DP_Instruction Factures SI'!G404="","",'DP_Instruction Factures SI'!G404)</f>
        <v/>
      </c>
      <c r="H404" s="212" t="str">
        <f>IF('DP_Instruction Factures SI'!H404="","",'DP_Instruction Factures SI'!H404)</f>
        <v/>
      </c>
      <c r="I404" s="213"/>
      <c r="J404" s="213"/>
      <c r="K404" s="214" t="str">
        <f>IF('DP_Instruction Factures SI'!J404="","",'DP_Instruction Factures SI'!J404)</f>
        <v/>
      </c>
      <c r="L404" s="214" t="str">
        <f>IF('DP_Instruction Factures SI'!K404="","",'DP_Instruction Factures SI'!K404)</f>
        <v/>
      </c>
      <c r="M404" s="215" t="str">
        <f>IF('DP_Instruction Factures SI'!L404="","",'DP_Instruction Factures SI'!L404)</f>
        <v/>
      </c>
      <c r="N404" s="213" t="str">
        <f>IF('DP_Instruction Factures SI'!M404="","",'DP_Instruction Factures SI'!M404)</f>
        <v/>
      </c>
      <c r="O404" s="213" t="str">
        <f>IF('DP_Instruction Factures SI'!N404="","",'DP_Instruction Factures SI'!N404)</f>
        <v/>
      </c>
      <c r="P404" s="213"/>
      <c r="Q404" s="215">
        <f t="shared" si="19"/>
        <v>0</v>
      </c>
      <c r="R404" s="58">
        <f t="shared" si="20"/>
        <v>0</v>
      </c>
      <c r="S404" s="58">
        <f t="shared" si="21"/>
        <v>0</v>
      </c>
    </row>
    <row r="405" spans="1:19" ht="20.100000000000001" customHeight="1" x14ac:dyDescent="0.25">
      <c r="A405" s="70">
        <v>399</v>
      </c>
      <c r="B405" s="210" t="str">
        <f>IF('DP_Instruction Factures SI'!B405="","",'DP_Instruction Factures SI'!B405)</f>
        <v/>
      </c>
      <c r="C405" s="210" t="str">
        <f>IF('DP_Instruction Factures SI'!C405="","",'DP_Instruction Factures SI'!C405)</f>
        <v/>
      </c>
      <c r="D405" s="210" t="str">
        <f>IF('DP_Instruction Factures SI'!D405="","",'DP_Instruction Factures SI'!D405)</f>
        <v/>
      </c>
      <c r="E405" s="210" t="str">
        <f>IF('DP_Instruction Factures SI'!E405="","",'DP_Instruction Factures SI'!E405)</f>
        <v/>
      </c>
      <c r="F405" s="211" t="str">
        <f>IF('DP_Instruction Factures SI'!F405="","",'DP_Instruction Factures SI'!F405)</f>
        <v/>
      </c>
      <c r="G405" s="211" t="str">
        <f>IF('DP_Instruction Factures SI'!G405="","",'DP_Instruction Factures SI'!G405)</f>
        <v/>
      </c>
      <c r="H405" s="212" t="str">
        <f>IF('DP_Instruction Factures SI'!H405="","",'DP_Instruction Factures SI'!H405)</f>
        <v/>
      </c>
      <c r="I405" s="213"/>
      <c r="J405" s="213"/>
      <c r="K405" s="214" t="str">
        <f>IF('DP_Instruction Factures SI'!J405="","",'DP_Instruction Factures SI'!J405)</f>
        <v/>
      </c>
      <c r="L405" s="214" t="str">
        <f>IF('DP_Instruction Factures SI'!K405="","",'DP_Instruction Factures SI'!K405)</f>
        <v/>
      </c>
      <c r="M405" s="215" t="str">
        <f>IF('DP_Instruction Factures SI'!L405="","",'DP_Instruction Factures SI'!L405)</f>
        <v/>
      </c>
      <c r="N405" s="213" t="str">
        <f>IF('DP_Instruction Factures SI'!M405="","",'DP_Instruction Factures SI'!M405)</f>
        <v/>
      </c>
      <c r="O405" s="213" t="str">
        <f>IF('DP_Instruction Factures SI'!N405="","",'DP_Instruction Factures SI'!N405)</f>
        <v/>
      </c>
      <c r="P405" s="213"/>
      <c r="Q405" s="215">
        <f t="shared" si="19"/>
        <v>0</v>
      </c>
      <c r="R405" s="58">
        <f t="shared" si="20"/>
        <v>0</v>
      </c>
      <c r="S405" s="58">
        <f t="shared" si="21"/>
        <v>0</v>
      </c>
    </row>
    <row r="406" spans="1:19" ht="20.100000000000001" customHeight="1" x14ac:dyDescent="0.25">
      <c r="A406" s="70">
        <v>400</v>
      </c>
      <c r="B406" s="210" t="str">
        <f>IF('DP_Instruction Factures SI'!B406="","",'DP_Instruction Factures SI'!B406)</f>
        <v/>
      </c>
      <c r="C406" s="210" t="str">
        <f>IF('DP_Instruction Factures SI'!C406="","",'DP_Instruction Factures SI'!C406)</f>
        <v/>
      </c>
      <c r="D406" s="210" t="str">
        <f>IF('DP_Instruction Factures SI'!D406="","",'DP_Instruction Factures SI'!D406)</f>
        <v/>
      </c>
      <c r="E406" s="210" t="str">
        <f>IF('DP_Instruction Factures SI'!E406="","",'DP_Instruction Factures SI'!E406)</f>
        <v/>
      </c>
      <c r="F406" s="211" t="str">
        <f>IF('DP_Instruction Factures SI'!F406="","",'DP_Instruction Factures SI'!F406)</f>
        <v/>
      </c>
      <c r="G406" s="211" t="str">
        <f>IF('DP_Instruction Factures SI'!G406="","",'DP_Instruction Factures SI'!G406)</f>
        <v/>
      </c>
      <c r="H406" s="212" t="str">
        <f>IF('DP_Instruction Factures SI'!H406="","",'DP_Instruction Factures SI'!H406)</f>
        <v/>
      </c>
      <c r="I406" s="213"/>
      <c r="J406" s="213"/>
      <c r="K406" s="214" t="str">
        <f>IF('DP_Instruction Factures SI'!J406="","",'DP_Instruction Factures SI'!J406)</f>
        <v/>
      </c>
      <c r="L406" s="214" t="str">
        <f>IF('DP_Instruction Factures SI'!K406="","",'DP_Instruction Factures SI'!K406)</f>
        <v/>
      </c>
      <c r="M406" s="215" t="str">
        <f>IF('DP_Instruction Factures SI'!L406="","",'DP_Instruction Factures SI'!L406)</f>
        <v/>
      </c>
      <c r="N406" s="213" t="str">
        <f>IF('DP_Instruction Factures SI'!M406="","",'DP_Instruction Factures SI'!M406)</f>
        <v/>
      </c>
      <c r="O406" s="213" t="str">
        <f>IF('DP_Instruction Factures SI'!N406="","",'DP_Instruction Factures SI'!N406)</f>
        <v/>
      </c>
      <c r="P406" s="213"/>
      <c r="Q406" s="215">
        <f t="shared" si="19"/>
        <v>0</v>
      </c>
      <c r="R406" s="58">
        <f t="shared" si="20"/>
        <v>0</v>
      </c>
      <c r="S406" s="58">
        <f t="shared" si="21"/>
        <v>0</v>
      </c>
    </row>
    <row r="407" spans="1:19" ht="20.100000000000001" customHeight="1" x14ac:dyDescent="0.25">
      <c r="A407" s="70">
        <v>401</v>
      </c>
      <c r="B407" s="210" t="str">
        <f>IF('DP_Instruction Factures SI'!B407="","",'DP_Instruction Factures SI'!B407)</f>
        <v/>
      </c>
      <c r="C407" s="210" t="str">
        <f>IF('DP_Instruction Factures SI'!C407="","",'DP_Instruction Factures SI'!C407)</f>
        <v/>
      </c>
      <c r="D407" s="210" t="str">
        <f>IF('DP_Instruction Factures SI'!D407="","",'DP_Instruction Factures SI'!D407)</f>
        <v/>
      </c>
      <c r="E407" s="210" t="str">
        <f>IF('DP_Instruction Factures SI'!E407="","",'DP_Instruction Factures SI'!E407)</f>
        <v/>
      </c>
      <c r="F407" s="211" t="str">
        <f>IF('DP_Instruction Factures SI'!F407="","",'DP_Instruction Factures SI'!F407)</f>
        <v/>
      </c>
      <c r="G407" s="211" t="str">
        <f>IF('DP_Instruction Factures SI'!G407="","",'DP_Instruction Factures SI'!G407)</f>
        <v/>
      </c>
      <c r="H407" s="212" t="str">
        <f>IF('DP_Instruction Factures SI'!H407="","",'DP_Instruction Factures SI'!H407)</f>
        <v/>
      </c>
      <c r="I407" s="213"/>
      <c r="J407" s="213"/>
      <c r="K407" s="214" t="str">
        <f>IF('DP_Instruction Factures SI'!J407="","",'DP_Instruction Factures SI'!J407)</f>
        <v/>
      </c>
      <c r="L407" s="214" t="str">
        <f>IF('DP_Instruction Factures SI'!K407="","",'DP_Instruction Factures SI'!K407)</f>
        <v/>
      </c>
      <c r="M407" s="215" t="str">
        <f>IF('DP_Instruction Factures SI'!L407="","",'DP_Instruction Factures SI'!L407)</f>
        <v/>
      </c>
      <c r="N407" s="213" t="str">
        <f>IF('DP_Instruction Factures SI'!M407="","",'DP_Instruction Factures SI'!M407)</f>
        <v/>
      </c>
      <c r="O407" s="213" t="str">
        <f>IF('DP_Instruction Factures SI'!N407="","",'DP_Instruction Factures SI'!N407)</f>
        <v/>
      </c>
      <c r="P407" s="213"/>
      <c r="Q407" s="215">
        <f t="shared" si="19"/>
        <v>0</v>
      </c>
      <c r="R407" s="58">
        <f t="shared" si="20"/>
        <v>0</v>
      </c>
      <c r="S407" s="58">
        <f t="shared" si="21"/>
        <v>0</v>
      </c>
    </row>
    <row r="408" spans="1:19" ht="20.100000000000001" customHeight="1" x14ac:dyDescent="0.25">
      <c r="A408" s="70">
        <v>402</v>
      </c>
      <c r="B408" s="210" t="str">
        <f>IF('DP_Instruction Factures SI'!B408="","",'DP_Instruction Factures SI'!B408)</f>
        <v/>
      </c>
      <c r="C408" s="210" t="str">
        <f>IF('DP_Instruction Factures SI'!C408="","",'DP_Instruction Factures SI'!C408)</f>
        <v/>
      </c>
      <c r="D408" s="210" t="str">
        <f>IF('DP_Instruction Factures SI'!D408="","",'DP_Instruction Factures SI'!D408)</f>
        <v/>
      </c>
      <c r="E408" s="210" t="str">
        <f>IF('DP_Instruction Factures SI'!E408="","",'DP_Instruction Factures SI'!E408)</f>
        <v/>
      </c>
      <c r="F408" s="211" t="str">
        <f>IF('DP_Instruction Factures SI'!F408="","",'DP_Instruction Factures SI'!F408)</f>
        <v/>
      </c>
      <c r="G408" s="211" t="str">
        <f>IF('DP_Instruction Factures SI'!G408="","",'DP_Instruction Factures SI'!G408)</f>
        <v/>
      </c>
      <c r="H408" s="212" t="str">
        <f>IF('DP_Instruction Factures SI'!H408="","",'DP_Instruction Factures SI'!H408)</f>
        <v/>
      </c>
      <c r="I408" s="213"/>
      <c r="J408" s="213"/>
      <c r="K408" s="214" t="str">
        <f>IF('DP_Instruction Factures SI'!J408="","",'DP_Instruction Factures SI'!J408)</f>
        <v/>
      </c>
      <c r="L408" s="214" t="str">
        <f>IF('DP_Instruction Factures SI'!K408="","",'DP_Instruction Factures SI'!K408)</f>
        <v/>
      </c>
      <c r="M408" s="215" t="str">
        <f>IF('DP_Instruction Factures SI'!L408="","",'DP_Instruction Factures SI'!L408)</f>
        <v/>
      </c>
      <c r="N408" s="213" t="str">
        <f>IF('DP_Instruction Factures SI'!M408="","",'DP_Instruction Factures SI'!M408)</f>
        <v/>
      </c>
      <c r="O408" s="213" t="str">
        <f>IF('DP_Instruction Factures SI'!N408="","",'DP_Instruction Factures SI'!N408)</f>
        <v/>
      </c>
      <c r="P408" s="213"/>
      <c r="Q408" s="215">
        <f t="shared" si="19"/>
        <v>0</v>
      </c>
      <c r="R408" s="58">
        <f t="shared" si="20"/>
        <v>0</v>
      </c>
      <c r="S408" s="58">
        <f t="shared" si="21"/>
        <v>0</v>
      </c>
    </row>
    <row r="409" spans="1:19" ht="20.100000000000001" customHeight="1" x14ac:dyDescent="0.25">
      <c r="A409" s="70">
        <v>403</v>
      </c>
      <c r="B409" s="210" t="str">
        <f>IF('DP_Instruction Factures SI'!B409="","",'DP_Instruction Factures SI'!B409)</f>
        <v/>
      </c>
      <c r="C409" s="210" t="str">
        <f>IF('DP_Instruction Factures SI'!C409="","",'DP_Instruction Factures SI'!C409)</f>
        <v/>
      </c>
      <c r="D409" s="210" t="str">
        <f>IF('DP_Instruction Factures SI'!D409="","",'DP_Instruction Factures SI'!D409)</f>
        <v/>
      </c>
      <c r="E409" s="210" t="str">
        <f>IF('DP_Instruction Factures SI'!E409="","",'DP_Instruction Factures SI'!E409)</f>
        <v/>
      </c>
      <c r="F409" s="211" t="str">
        <f>IF('DP_Instruction Factures SI'!F409="","",'DP_Instruction Factures SI'!F409)</f>
        <v/>
      </c>
      <c r="G409" s="211" t="str">
        <f>IF('DP_Instruction Factures SI'!G409="","",'DP_Instruction Factures SI'!G409)</f>
        <v/>
      </c>
      <c r="H409" s="212" t="str">
        <f>IF('DP_Instruction Factures SI'!H409="","",'DP_Instruction Factures SI'!H409)</f>
        <v/>
      </c>
      <c r="I409" s="213"/>
      <c r="J409" s="213"/>
      <c r="K409" s="214" t="str">
        <f>IF('DP_Instruction Factures SI'!J409="","",'DP_Instruction Factures SI'!J409)</f>
        <v/>
      </c>
      <c r="L409" s="214" t="str">
        <f>IF('DP_Instruction Factures SI'!K409="","",'DP_Instruction Factures SI'!K409)</f>
        <v/>
      </c>
      <c r="M409" s="215" t="str">
        <f>IF('DP_Instruction Factures SI'!L409="","",'DP_Instruction Factures SI'!L409)</f>
        <v/>
      </c>
      <c r="N409" s="213" t="str">
        <f>IF('DP_Instruction Factures SI'!M409="","",'DP_Instruction Factures SI'!M409)</f>
        <v/>
      </c>
      <c r="O409" s="213" t="str">
        <f>IF('DP_Instruction Factures SI'!N409="","",'DP_Instruction Factures SI'!N409)</f>
        <v/>
      </c>
      <c r="P409" s="213"/>
      <c r="Q409" s="215">
        <f t="shared" si="19"/>
        <v>0</v>
      </c>
      <c r="R409" s="58">
        <f t="shared" si="20"/>
        <v>0</v>
      </c>
      <c r="S409" s="58">
        <f t="shared" si="21"/>
        <v>0</v>
      </c>
    </row>
    <row r="410" spans="1:19" ht="20.100000000000001" customHeight="1" x14ac:dyDescent="0.25">
      <c r="A410" s="70">
        <v>404</v>
      </c>
      <c r="B410" s="210" t="str">
        <f>IF('DP_Instruction Factures SI'!B410="","",'DP_Instruction Factures SI'!B410)</f>
        <v/>
      </c>
      <c r="C410" s="210" t="str">
        <f>IF('DP_Instruction Factures SI'!C410="","",'DP_Instruction Factures SI'!C410)</f>
        <v/>
      </c>
      <c r="D410" s="210" t="str">
        <f>IF('DP_Instruction Factures SI'!D410="","",'DP_Instruction Factures SI'!D410)</f>
        <v/>
      </c>
      <c r="E410" s="210" t="str">
        <f>IF('DP_Instruction Factures SI'!E410="","",'DP_Instruction Factures SI'!E410)</f>
        <v/>
      </c>
      <c r="F410" s="211" t="str">
        <f>IF('DP_Instruction Factures SI'!F410="","",'DP_Instruction Factures SI'!F410)</f>
        <v/>
      </c>
      <c r="G410" s="211" t="str">
        <f>IF('DP_Instruction Factures SI'!G410="","",'DP_Instruction Factures SI'!G410)</f>
        <v/>
      </c>
      <c r="H410" s="212" t="str">
        <f>IF('DP_Instruction Factures SI'!H410="","",'DP_Instruction Factures SI'!H410)</f>
        <v/>
      </c>
      <c r="I410" s="213"/>
      <c r="J410" s="213"/>
      <c r="K410" s="214" t="str">
        <f>IF('DP_Instruction Factures SI'!J410="","",'DP_Instruction Factures SI'!J410)</f>
        <v/>
      </c>
      <c r="L410" s="214" t="str">
        <f>IF('DP_Instruction Factures SI'!K410="","",'DP_Instruction Factures SI'!K410)</f>
        <v/>
      </c>
      <c r="M410" s="215" t="str">
        <f>IF('DP_Instruction Factures SI'!L410="","",'DP_Instruction Factures SI'!L410)</f>
        <v/>
      </c>
      <c r="N410" s="213" t="str">
        <f>IF('DP_Instruction Factures SI'!M410="","",'DP_Instruction Factures SI'!M410)</f>
        <v/>
      </c>
      <c r="O410" s="213" t="str">
        <f>IF('DP_Instruction Factures SI'!N410="","",'DP_Instruction Factures SI'!N410)</f>
        <v/>
      </c>
      <c r="P410" s="213"/>
      <c r="Q410" s="215">
        <f t="shared" si="19"/>
        <v>0</v>
      </c>
      <c r="R410" s="58">
        <f t="shared" si="20"/>
        <v>0</v>
      </c>
      <c r="S410" s="58">
        <f t="shared" si="21"/>
        <v>0</v>
      </c>
    </row>
    <row r="411" spans="1:19" ht="20.100000000000001" customHeight="1" x14ac:dyDescent="0.25">
      <c r="A411" s="70">
        <v>405</v>
      </c>
      <c r="B411" s="210" t="str">
        <f>IF('DP_Instruction Factures SI'!B411="","",'DP_Instruction Factures SI'!B411)</f>
        <v/>
      </c>
      <c r="C411" s="210" t="str">
        <f>IF('DP_Instruction Factures SI'!C411="","",'DP_Instruction Factures SI'!C411)</f>
        <v/>
      </c>
      <c r="D411" s="210" t="str">
        <f>IF('DP_Instruction Factures SI'!D411="","",'DP_Instruction Factures SI'!D411)</f>
        <v/>
      </c>
      <c r="E411" s="210" t="str">
        <f>IF('DP_Instruction Factures SI'!E411="","",'DP_Instruction Factures SI'!E411)</f>
        <v/>
      </c>
      <c r="F411" s="211" t="str">
        <f>IF('DP_Instruction Factures SI'!F411="","",'DP_Instruction Factures SI'!F411)</f>
        <v/>
      </c>
      <c r="G411" s="211" t="str">
        <f>IF('DP_Instruction Factures SI'!G411="","",'DP_Instruction Factures SI'!G411)</f>
        <v/>
      </c>
      <c r="H411" s="212" t="str">
        <f>IF('DP_Instruction Factures SI'!H411="","",'DP_Instruction Factures SI'!H411)</f>
        <v/>
      </c>
      <c r="I411" s="213"/>
      <c r="J411" s="213"/>
      <c r="K411" s="214" t="str">
        <f>IF('DP_Instruction Factures SI'!J411="","",'DP_Instruction Factures SI'!J411)</f>
        <v/>
      </c>
      <c r="L411" s="214" t="str">
        <f>IF('DP_Instruction Factures SI'!K411="","",'DP_Instruction Factures SI'!K411)</f>
        <v/>
      </c>
      <c r="M411" s="215" t="str">
        <f>IF('DP_Instruction Factures SI'!L411="","",'DP_Instruction Factures SI'!L411)</f>
        <v/>
      </c>
      <c r="N411" s="213" t="str">
        <f>IF('DP_Instruction Factures SI'!M411="","",'DP_Instruction Factures SI'!M411)</f>
        <v/>
      </c>
      <c r="O411" s="213" t="str">
        <f>IF('DP_Instruction Factures SI'!N411="","",'DP_Instruction Factures SI'!N411)</f>
        <v/>
      </c>
      <c r="P411" s="213"/>
      <c r="Q411" s="215">
        <f t="shared" si="19"/>
        <v>0</v>
      </c>
      <c r="R411" s="58">
        <f t="shared" si="20"/>
        <v>0</v>
      </c>
      <c r="S411" s="58">
        <f t="shared" si="21"/>
        <v>0</v>
      </c>
    </row>
    <row r="412" spans="1:19" ht="20.100000000000001" customHeight="1" x14ac:dyDescent="0.25">
      <c r="A412" s="70">
        <v>406</v>
      </c>
      <c r="B412" s="210" t="str">
        <f>IF('DP_Instruction Factures SI'!B412="","",'DP_Instruction Factures SI'!B412)</f>
        <v/>
      </c>
      <c r="C412" s="210" t="str">
        <f>IF('DP_Instruction Factures SI'!C412="","",'DP_Instruction Factures SI'!C412)</f>
        <v/>
      </c>
      <c r="D412" s="210" t="str">
        <f>IF('DP_Instruction Factures SI'!D412="","",'DP_Instruction Factures SI'!D412)</f>
        <v/>
      </c>
      <c r="E412" s="210" t="str">
        <f>IF('DP_Instruction Factures SI'!E412="","",'DP_Instruction Factures SI'!E412)</f>
        <v/>
      </c>
      <c r="F412" s="211" t="str">
        <f>IF('DP_Instruction Factures SI'!F412="","",'DP_Instruction Factures SI'!F412)</f>
        <v/>
      </c>
      <c r="G412" s="211" t="str">
        <f>IF('DP_Instruction Factures SI'!G412="","",'DP_Instruction Factures SI'!G412)</f>
        <v/>
      </c>
      <c r="H412" s="212" t="str">
        <f>IF('DP_Instruction Factures SI'!H412="","",'DP_Instruction Factures SI'!H412)</f>
        <v/>
      </c>
      <c r="I412" s="213"/>
      <c r="J412" s="213"/>
      <c r="K412" s="214" t="str">
        <f>IF('DP_Instruction Factures SI'!J412="","",'DP_Instruction Factures SI'!J412)</f>
        <v/>
      </c>
      <c r="L412" s="214" t="str">
        <f>IF('DP_Instruction Factures SI'!K412="","",'DP_Instruction Factures SI'!K412)</f>
        <v/>
      </c>
      <c r="M412" s="215" t="str">
        <f>IF('DP_Instruction Factures SI'!L412="","",'DP_Instruction Factures SI'!L412)</f>
        <v/>
      </c>
      <c r="N412" s="213" t="str">
        <f>IF('DP_Instruction Factures SI'!M412="","",'DP_Instruction Factures SI'!M412)</f>
        <v/>
      </c>
      <c r="O412" s="213" t="str">
        <f>IF('DP_Instruction Factures SI'!N412="","",'DP_Instruction Factures SI'!N412)</f>
        <v/>
      </c>
      <c r="P412" s="213"/>
      <c r="Q412" s="215">
        <f t="shared" si="19"/>
        <v>0</v>
      </c>
      <c r="R412" s="58">
        <f t="shared" si="20"/>
        <v>0</v>
      </c>
      <c r="S412" s="58">
        <f t="shared" si="21"/>
        <v>0</v>
      </c>
    </row>
    <row r="413" spans="1:19" ht="20.100000000000001" customHeight="1" x14ac:dyDescent="0.25">
      <c r="A413" s="70">
        <v>407</v>
      </c>
      <c r="B413" s="210" t="str">
        <f>IF('DP_Instruction Factures SI'!B413="","",'DP_Instruction Factures SI'!B413)</f>
        <v/>
      </c>
      <c r="C413" s="210" t="str">
        <f>IF('DP_Instruction Factures SI'!C413="","",'DP_Instruction Factures SI'!C413)</f>
        <v/>
      </c>
      <c r="D413" s="210" t="str">
        <f>IF('DP_Instruction Factures SI'!D413="","",'DP_Instruction Factures SI'!D413)</f>
        <v/>
      </c>
      <c r="E413" s="210" t="str">
        <f>IF('DP_Instruction Factures SI'!E413="","",'DP_Instruction Factures SI'!E413)</f>
        <v/>
      </c>
      <c r="F413" s="211" t="str">
        <f>IF('DP_Instruction Factures SI'!F413="","",'DP_Instruction Factures SI'!F413)</f>
        <v/>
      </c>
      <c r="G413" s="211" t="str">
        <f>IF('DP_Instruction Factures SI'!G413="","",'DP_Instruction Factures SI'!G413)</f>
        <v/>
      </c>
      <c r="H413" s="212" t="str">
        <f>IF('DP_Instruction Factures SI'!H413="","",'DP_Instruction Factures SI'!H413)</f>
        <v/>
      </c>
      <c r="I413" s="213"/>
      <c r="J413" s="213"/>
      <c r="K413" s="214" t="str">
        <f>IF('DP_Instruction Factures SI'!J413="","",'DP_Instruction Factures SI'!J413)</f>
        <v/>
      </c>
      <c r="L413" s="214" t="str">
        <f>IF('DP_Instruction Factures SI'!K413="","",'DP_Instruction Factures SI'!K413)</f>
        <v/>
      </c>
      <c r="M413" s="215" t="str">
        <f>IF('DP_Instruction Factures SI'!L413="","",'DP_Instruction Factures SI'!L413)</f>
        <v/>
      </c>
      <c r="N413" s="213" t="str">
        <f>IF('DP_Instruction Factures SI'!M413="","",'DP_Instruction Factures SI'!M413)</f>
        <v/>
      </c>
      <c r="O413" s="213" t="str">
        <f>IF('DP_Instruction Factures SI'!N413="","",'DP_Instruction Factures SI'!N413)</f>
        <v/>
      </c>
      <c r="P413" s="213"/>
      <c r="Q413" s="215">
        <f t="shared" si="19"/>
        <v>0</v>
      </c>
      <c r="R413" s="58">
        <f t="shared" si="20"/>
        <v>0</v>
      </c>
      <c r="S413" s="58">
        <f t="shared" si="21"/>
        <v>0</v>
      </c>
    </row>
    <row r="414" spans="1:19" ht="20.100000000000001" customHeight="1" x14ac:dyDescent="0.25">
      <c r="A414" s="70">
        <v>408</v>
      </c>
      <c r="B414" s="210" t="str">
        <f>IF('DP_Instruction Factures SI'!B414="","",'DP_Instruction Factures SI'!B414)</f>
        <v/>
      </c>
      <c r="C414" s="210" t="str">
        <f>IF('DP_Instruction Factures SI'!C414="","",'DP_Instruction Factures SI'!C414)</f>
        <v/>
      </c>
      <c r="D414" s="210" t="str">
        <f>IF('DP_Instruction Factures SI'!D414="","",'DP_Instruction Factures SI'!D414)</f>
        <v/>
      </c>
      <c r="E414" s="210" t="str">
        <f>IF('DP_Instruction Factures SI'!E414="","",'DP_Instruction Factures SI'!E414)</f>
        <v/>
      </c>
      <c r="F414" s="211" t="str">
        <f>IF('DP_Instruction Factures SI'!F414="","",'DP_Instruction Factures SI'!F414)</f>
        <v/>
      </c>
      <c r="G414" s="211" t="str">
        <f>IF('DP_Instruction Factures SI'!G414="","",'DP_Instruction Factures SI'!G414)</f>
        <v/>
      </c>
      <c r="H414" s="212" t="str">
        <f>IF('DP_Instruction Factures SI'!H414="","",'DP_Instruction Factures SI'!H414)</f>
        <v/>
      </c>
      <c r="I414" s="213"/>
      <c r="J414" s="213"/>
      <c r="K414" s="214" t="str">
        <f>IF('DP_Instruction Factures SI'!J414="","",'DP_Instruction Factures SI'!J414)</f>
        <v/>
      </c>
      <c r="L414" s="214" t="str">
        <f>IF('DP_Instruction Factures SI'!K414="","",'DP_Instruction Factures SI'!K414)</f>
        <v/>
      </c>
      <c r="M414" s="215" t="str">
        <f>IF('DP_Instruction Factures SI'!L414="","",'DP_Instruction Factures SI'!L414)</f>
        <v/>
      </c>
      <c r="N414" s="213" t="str">
        <f>IF('DP_Instruction Factures SI'!M414="","",'DP_Instruction Factures SI'!M414)</f>
        <v/>
      </c>
      <c r="O414" s="213" t="str">
        <f>IF('DP_Instruction Factures SI'!N414="","",'DP_Instruction Factures SI'!N414)</f>
        <v/>
      </c>
      <c r="P414" s="213"/>
      <c r="Q414" s="215">
        <f t="shared" si="19"/>
        <v>0</v>
      </c>
      <c r="R414" s="58">
        <f t="shared" si="20"/>
        <v>0</v>
      </c>
      <c r="S414" s="58">
        <f t="shared" si="21"/>
        <v>0</v>
      </c>
    </row>
    <row r="415" spans="1:19" ht="20.100000000000001" customHeight="1" x14ac:dyDescent="0.25">
      <c r="A415" s="70">
        <v>409</v>
      </c>
      <c r="B415" s="210" t="str">
        <f>IF('DP_Instruction Factures SI'!B415="","",'DP_Instruction Factures SI'!B415)</f>
        <v/>
      </c>
      <c r="C415" s="210" t="str">
        <f>IF('DP_Instruction Factures SI'!C415="","",'DP_Instruction Factures SI'!C415)</f>
        <v/>
      </c>
      <c r="D415" s="210" t="str">
        <f>IF('DP_Instruction Factures SI'!D415="","",'DP_Instruction Factures SI'!D415)</f>
        <v/>
      </c>
      <c r="E415" s="210" t="str">
        <f>IF('DP_Instruction Factures SI'!E415="","",'DP_Instruction Factures SI'!E415)</f>
        <v/>
      </c>
      <c r="F415" s="211" t="str">
        <f>IF('DP_Instruction Factures SI'!F415="","",'DP_Instruction Factures SI'!F415)</f>
        <v/>
      </c>
      <c r="G415" s="211" t="str">
        <f>IF('DP_Instruction Factures SI'!G415="","",'DP_Instruction Factures SI'!G415)</f>
        <v/>
      </c>
      <c r="H415" s="212" t="str">
        <f>IF('DP_Instruction Factures SI'!H415="","",'DP_Instruction Factures SI'!H415)</f>
        <v/>
      </c>
      <c r="I415" s="213"/>
      <c r="J415" s="213"/>
      <c r="K415" s="214" t="str">
        <f>IF('DP_Instruction Factures SI'!J415="","",'DP_Instruction Factures SI'!J415)</f>
        <v/>
      </c>
      <c r="L415" s="214" t="str">
        <f>IF('DP_Instruction Factures SI'!K415="","",'DP_Instruction Factures SI'!K415)</f>
        <v/>
      </c>
      <c r="M415" s="215" t="str">
        <f>IF('DP_Instruction Factures SI'!L415="","",'DP_Instruction Factures SI'!L415)</f>
        <v/>
      </c>
      <c r="N415" s="213" t="str">
        <f>IF('DP_Instruction Factures SI'!M415="","",'DP_Instruction Factures SI'!M415)</f>
        <v/>
      </c>
      <c r="O415" s="213" t="str">
        <f>IF('DP_Instruction Factures SI'!N415="","",'DP_Instruction Factures SI'!N415)</f>
        <v/>
      </c>
      <c r="P415" s="213"/>
      <c r="Q415" s="215">
        <f t="shared" si="19"/>
        <v>0</v>
      </c>
      <c r="R415" s="58">
        <f t="shared" si="20"/>
        <v>0</v>
      </c>
      <c r="S415" s="58">
        <f t="shared" si="21"/>
        <v>0</v>
      </c>
    </row>
    <row r="416" spans="1:19" ht="20.100000000000001" customHeight="1" x14ac:dyDescent="0.25">
      <c r="A416" s="70">
        <v>410</v>
      </c>
      <c r="B416" s="210" t="str">
        <f>IF('DP_Instruction Factures SI'!B416="","",'DP_Instruction Factures SI'!B416)</f>
        <v/>
      </c>
      <c r="C416" s="210" t="str">
        <f>IF('DP_Instruction Factures SI'!C416="","",'DP_Instruction Factures SI'!C416)</f>
        <v/>
      </c>
      <c r="D416" s="210" t="str">
        <f>IF('DP_Instruction Factures SI'!D416="","",'DP_Instruction Factures SI'!D416)</f>
        <v/>
      </c>
      <c r="E416" s="210" t="str">
        <f>IF('DP_Instruction Factures SI'!E416="","",'DP_Instruction Factures SI'!E416)</f>
        <v/>
      </c>
      <c r="F416" s="211" t="str">
        <f>IF('DP_Instruction Factures SI'!F416="","",'DP_Instruction Factures SI'!F416)</f>
        <v/>
      </c>
      <c r="G416" s="211" t="str">
        <f>IF('DP_Instruction Factures SI'!G416="","",'DP_Instruction Factures SI'!G416)</f>
        <v/>
      </c>
      <c r="H416" s="212" t="str">
        <f>IF('DP_Instruction Factures SI'!H416="","",'DP_Instruction Factures SI'!H416)</f>
        <v/>
      </c>
      <c r="I416" s="213"/>
      <c r="J416" s="213"/>
      <c r="K416" s="214" t="str">
        <f>IF('DP_Instruction Factures SI'!J416="","",'DP_Instruction Factures SI'!J416)</f>
        <v/>
      </c>
      <c r="L416" s="214" t="str">
        <f>IF('DP_Instruction Factures SI'!K416="","",'DP_Instruction Factures SI'!K416)</f>
        <v/>
      </c>
      <c r="M416" s="215" t="str">
        <f>IF('DP_Instruction Factures SI'!L416="","",'DP_Instruction Factures SI'!L416)</f>
        <v/>
      </c>
      <c r="N416" s="213" t="str">
        <f>IF('DP_Instruction Factures SI'!M416="","",'DP_Instruction Factures SI'!M416)</f>
        <v/>
      </c>
      <c r="O416" s="213" t="str">
        <f>IF('DP_Instruction Factures SI'!N416="","",'DP_Instruction Factures SI'!N416)</f>
        <v/>
      </c>
      <c r="P416" s="213"/>
      <c r="Q416" s="215">
        <f t="shared" si="19"/>
        <v>0</v>
      </c>
      <c r="R416" s="58">
        <f t="shared" si="20"/>
        <v>0</v>
      </c>
      <c r="S416" s="58">
        <f t="shared" si="21"/>
        <v>0</v>
      </c>
    </row>
    <row r="417" spans="1:19" ht="20.100000000000001" customHeight="1" x14ac:dyDescent="0.25">
      <c r="A417" s="70">
        <v>411</v>
      </c>
      <c r="B417" s="210" t="str">
        <f>IF('DP_Instruction Factures SI'!B417="","",'DP_Instruction Factures SI'!B417)</f>
        <v/>
      </c>
      <c r="C417" s="210" t="str">
        <f>IF('DP_Instruction Factures SI'!C417="","",'DP_Instruction Factures SI'!C417)</f>
        <v/>
      </c>
      <c r="D417" s="210" t="str">
        <f>IF('DP_Instruction Factures SI'!D417="","",'DP_Instruction Factures SI'!D417)</f>
        <v/>
      </c>
      <c r="E417" s="210" t="str">
        <f>IF('DP_Instruction Factures SI'!E417="","",'DP_Instruction Factures SI'!E417)</f>
        <v/>
      </c>
      <c r="F417" s="211" t="str">
        <f>IF('DP_Instruction Factures SI'!F417="","",'DP_Instruction Factures SI'!F417)</f>
        <v/>
      </c>
      <c r="G417" s="211" t="str">
        <f>IF('DP_Instruction Factures SI'!G417="","",'DP_Instruction Factures SI'!G417)</f>
        <v/>
      </c>
      <c r="H417" s="212" t="str">
        <f>IF('DP_Instruction Factures SI'!H417="","",'DP_Instruction Factures SI'!H417)</f>
        <v/>
      </c>
      <c r="I417" s="213"/>
      <c r="J417" s="213"/>
      <c r="K417" s="214" t="str">
        <f>IF('DP_Instruction Factures SI'!J417="","",'DP_Instruction Factures SI'!J417)</f>
        <v/>
      </c>
      <c r="L417" s="214" t="str">
        <f>IF('DP_Instruction Factures SI'!K417="","",'DP_Instruction Factures SI'!K417)</f>
        <v/>
      </c>
      <c r="M417" s="215" t="str">
        <f>IF('DP_Instruction Factures SI'!L417="","",'DP_Instruction Factures SI'!L417)</f>
        <v/>
      </c>
      <c r="N417" s="213" t="str">
        <f>IF('DP_Instruction Factures SI'!M417="","",'DP_Instruction Factures SI'!M417)</f>
        <v/>
      </c>
      <c r="O417" s="213" t="str">
        <f>IF('DP_Instruction Factures SI'!N417="","",'DP_Instruction Factures SI'!N417)</f>
        <v/>
      </c>
      <c r="P417" s="213"/>
      <c r="Q417" s="215">
        <f t="shared" si="19"/>
        <v>0</v>
      </c>
      <c r="R417" s="58">
        <f t="shared" si="20"/>
        <v>0</v>
      </c>
      <c r="S417" s="58">
        <f t="shared" si="21"/>
        <v>0</v>
      </c>
    </row>
    <row r="418" spans="1:19" ht="20.100000000000001" customHeight="1" x14ac:dyDescent="0.25">
      <c r="A418" s="70">
        <v>412</v>
      </c>
      <c r="B418" s="210" t="str">
        <f>IF('DP_Instruction Factures SI'!B418="","",'DP_Instruction Factures SI'!B418)</f>
        <v/>
      </c>
      <c r="C418" s="210" t="str">
        <f>IF('DP_Instruction Factures SI'!C418="","",'DP_Instruction Factures SI'!C418)</f>
        <v/>
      </c>
      <c r="D418" s="210" t="str">
        <f>IF('DP_Instruction Factures SI'!D418="","",'DP_Instruction Factures SI'!D418)</f>
        <v/>
      </c>
      <c r="E418" s="210" t="str">
        <f>IF('DP_Instruction Factures SI'!E418="","",'DP_Instruction Factures SI'!E418)</f>
        <v/>
      </c>
      <c r="F418" s="211" t="str">
        <f>IF('DP_Instruction Factures SI'!F418="","",'DP_Instruction Factures SI'!F418)</f>
        <v/>
      </c>
      <c r="G418" s="211" t="str">
        <f>IF('DP_Instruction Factures SI'!G418="","",'DP_Instruction Factures SI'!G418)</f>
        <v/>
      </c>
      <c r="H418" s="212" t="str">
        <f>IF('DP_Instruction Factures SI'!H418="","",'DP_Instruction Factures SI'!H418)</f>
        <v/>
      </c>
      <c r="I418" s="213"/>
      <c r="J418" s="213"/>
      <c r="K418" s="214" t="str">
        <f>IF('DP_Instruction Factures SI'!J418="","",'DP_Instruction Factures SI'!J418)</f>
        <v/>
      </c>
      <c r="L418" s="214" t="str">
        <f>IF('DP_Instruction Factures SI'!K418="","",'DP_Instruction Factures SI'!K418)</f>
        <v/>
      </c>
      <c r="M418" s="215" t="str">
        <f>IF('DP_Instruction Factures SI'!L418="","",'DP_Instruction Factures SI'!L418)</f>
        <v/>
      </c>
      <c r="N418" s="213" t="str">
        <f>IF('DP_Instruction Factures SI'!M418="","",'DP_Instruction Factures SI'!M418)</f>
        <v/>
      </c>
      <c r="O418" s="213" t="str">
        <f>IF('DP_Instruction Factures SI'!N418="","",'DP_Instruction Factures SI'!N418)</f>
        <v/>
      </c>
      <c r="P418" s="213"/>
      <c r="Q418" s="215">
        <f t="shared" si="19"/>
        <v>0</v>
      </c>
      <c r="R418" s="58">
        <f t="shared" si="20"/>
        <v>0</v>
      </c>
      <c r="S418" s="58">
        <f t="shared" si="21"/>
        <v>0</v>
      </c>
    </row>
    <row r="419" spans="1:19" ht="20.100000000000001" customHeight="1" x14ac:dyDescent="0.25">
      <c r="A419" s="70">
        <v>413</v>
      </c>
      <c r="B419" s="210" t="str">
        <f>IF('DP_Instruction Factures SI'!B419="","",'DP_Instruction Factures SI'!B419)</f>
        <v/>
      </c>
      <c r="C419" s="210" t="str">
        <f>IF('DP_Instruction Factures SI'!C419="","",'DP_Instruction Factures SI'!C419)</f>
        <v/>
      </c>
      <c r="D419" s="210" t="str">
        <f>IF('DP_Instruction Factures SI'!D419="","",'DP_Instruction Factures SI'!D419)</f>
        <v/>
      </c>
      <c r="E419" s="210" t="str">
        <f>IF('DP_Instruction Factures SI'!E419="","",'DP_Instruction Factures SI'!E419)</f>
        <v/>
      </c>
      <c r="F419" s="211" t="str">
        <f>IF('DP_Instruction Factures SI'!F419="","",'DP_Instruction Factures SI'!F419)</f>
        <v/>
      </c>
      <c r="G419" s="211" t="str">
        <f>IF('DP_Instruction Factures SI'!G419="","",'DP_Instruction Factures SI'!G419)</f>
        <v/>
      </c>
      <c r="H419" s="212" t="str">
        <f>IF('DP_Instruction Factures SI'!H419="","",'DP_Instruction Factures SI'!H419)</f>
        <v/>
      </c>
      <c r="I419" s="213"/>
      <c r="J419" s="213"/>
      <c r="K419" s="214" t="str">
        <f>IF('DP_Instruction Factures SI'!J419="","",'DP_Instruction Factures SI'!J419)</f>
        <v/>
      </c>
      <c r="L419" s="214" t="str">
        <f>IF('DP_Instruction Factures SI'!K419="","",'DP_Instruction Factures SI'!K419)</f>
        <v/>
      </c>
      <c r="M419" s="215" t="str">
        <f>IF('DP_Instruction Factures SI'!L419="","",'DP_Instruction Factures SI'!L419)</f>
        <v/>
      </c>
      <c r="N419" s="213" t="str">
        <f>IF('DP_Instruction Factures SI'!M419="","",'DP_Instruction Factures SI'!M419)</f>
        <v/>
      </c>
      <c r="O419" s="213" t="str">
        <f>IF('DP_Instruction Factures SI'!N419="","",'DP_Instruction Factures SI'!N419)</f>
        <v/>
      </c>
      <c r="P419" s="213"/>
      <c r="Q419" s="215">
        <f t="shared" si="19"/>
        <v>0</v>
      </c>
      <c r="R419" s="58">
        <f t="shared" si="20"/>
        <v>0</v>
      </c>
      <c r="S419" s="58">
        <f t="shared" si="21"/>
        <v>0</v>
      </c>
    </row>
    <row r="420" spans="1:19" ht="20.100000000000001" customHeight="1" x14ac:dyDescent="0.25">
      <c r="A420" s="70">
        <v>414</v>
      </c>
      <c r="B420" s="210" t="str">
        <f>IF('DP_Instruction Factures SI'!B420="","",'DP_Instruction Factures SI'!B420)</f>
        <v/>
      </c>
      <c r="C420" s="210" t="str">
        <f>IF('DP_Instruction Factures SI'!C420="","",'DP_Instruction Factures SI'!C420)</f>
        <v/>
      </c>
      <c r="D420" s="210" t="str">
        <f>IF('DP_Instruction Factures SI'!D420="","",'DP_Instruction Factures SI'!D420)</f>
        <v/>
      </c>
      <c r="E420" s="210" t="str">
        <f>IF('DP_Instruction Factures SI'!E420="","",'DP_Instruction Factures SI'!E420)</f>
        <v/>
      </c>
      <c r="F420" s="211" t="str">
        <f>IF('DP_Instruction Factures SI'!F420="","",'DP_Instruction Factures SI'!F420)</f>
        <v/>
      </c>
      <c r="G420" s="211" t="str">
        <f>IF('DP_Instruction Factures SI'!G420="","",'DP_Instruction Factures SI'!G420)</f>
        <v/>
      </c>
      <c r="H420" s="212" t="str">
        <f>IF('DP_Instruction Factures SI'!H420="","",'DP_Instruction Factures SI'!H420)</f>
        <v/>
      </c>
      <c r="I420" s="213"/>
      <c r="J420" s="213"/>
      <c r="K420" s="214" t="str">
        <f>IF('DP_Instruction Factures SI'!J420="","",'DP_Instruction Factures SI'!J420)</f>
        <v/>
      </c>
      <c r="L420" s="214" t="str">
        <f>IF('DP_Instruction Factures SI'!K420="","",'DP_Instruction Factures SI'!K420)</f>
        <v/>
      </c>
      <c r="M420" s="215" t="str">
        <f>IF('DP_Instruction Factures SI'!L420="","",'DP_Instruction Factures SI'!L420)</f>
        <v/>
      </c>
      <c r="N420" s="213" t="str">
        <f>IF('DP_Instruction Factures SI'!M420="","",'DP_Instruction Factures SI'!M420)</f>
        <v/>
      </c>
      <c r="O420" s="213" t="str">
        <f>IF('DP_Instruction Factures SI'!N420="","",'DP_Instruction Factures SI'!N420)</f>
        <v/>
      </c>
      <c r="P420" s="213"/>
      <c r="Q420" s="215">
        <f t="shared" si="19"/>
        <v>0</v>
      </c>
      <c r="R420" s="58">
        <f t="shared" si="20"/>
        <v>0</v>
      </c>
      <c r="S420" s="58">
        <f t="shared" si="21"/>
        <v>0</v>
      </c>
    </row>
    <row r="421" spans="1:19" ht="20.100000000000001" customHeight="1" x14ac:dyDescent="0.25">
      <c r="A421" s="70">
        <v>415</v>
      </c>
      <c r="B421" s="210" t="str">
        <f>IF('DP_Instruction Factures SI'!B421="","",'DP_Instruction Factures SI'!B421)</f>
        <v/>
      </c>
      <c r="C421" s="210" t="str">
        <f>IF('DP_Instruction Factures SI'!C421="","",'DP_Instruction Factures SI'!C421)</f>
        <v/>
      </c>
      <c r="D421" s="210" t="str">
        <f>IF('DP_Instruction Factures SI'!D421="","",'DP_Instruction Factures SI'!D421)</f>
        <v/>
      </c>
      <c r="E421" s="210" t="str">
        <f>IF('DP_Instruction Factures SI'!E421="","",'DP_Instruction Factures SI'!E421)</f>
        <v/>
      </c>
      <c r="F421" s="211" t="str">
        <f>IF('DP_Instruction Factures SI'!F421="","",'DP_Instruction Factures SI'!F421)</f>
        <v/>
      </c>
      <c r="G421" s="211" t="str">
        <f>IF('DP_Instruction Factures SI'!G421="","",'DP_Instruction Factures SI'!G421)</f>
        <v/>
      </c>
      <c r="H421" s="212" t="str">
        <f>IF('DP_Instruction Factures SI'!H421="","",'DP_Instruction Factures SI'!H421)</f>
        <v/>
      </c>
      <c r="I421" s="213"/>
      <c r="J421" s="213"/>
      <c r="K421" s="214" t="str">
        <f>IF('DP_Instruction Factures SI'!J421="","",'DP_Instruction Factures SI'!J421)</f>
        <v/>
      </c>
      <c r="L421" s="214" t="str">
        <f>IF('DP_Instruction Factures SI'!K421="","",'DP_Instruction Factures SI'!K421)</f>
        <v/>
      </c>
      <c r="M421" s="215" t="str">
        <f>IF('DP_Instruction Factures SI'!L421="","",'DP_Instruction Factures SI'!L421)</f>
        <v/>
      </c>
      <c r="N421" s="213" t="str">
        <f>IF('DP_Instruction Factures SI'!M421="","",'DP_Instruction Factures SI'!M421)</f>
        <v/>
      </c>
      <c r="O421" s="213" t="str">
        <f>IF('DP_Instruction Factures SI'!N421="","",'DP_Instruction Factures SI'!N421)</f>
        <v/>
      </c>
      <c r="P421" s="213"/>
      <c r="Q421" s="215">
        <f t="shared" si="19"/>
        <v>0</v>
      </c>
      <c r="R421" s="58">
        <f t="shared" si="20"/>
        <v>0</v>
      </c>
      <c r="S421" s="58">
        <f t="shared" si="21"/>
        <v>0</v>
      </c>
    </row>
    <row r="422" spans="1:19" ht="20.100000000000001" customHeight="1" x14ac:dyDescent="0.25">
      <c r="A422" s="70">
        <v>416</v>
      </c>
      <c r="B422" s="210" t="str">
        <f>IF('DP_Instruction Factures SI'!B422="","",'DP_Instruction Factures SI'!B422)</f>
        <v/>
      </c>
      <c r="C422" s="210" t="str">
        <f>IF('DP_Instruction Factures SI'!C422="","",'DP_Instruction Factures SI'!C422)</f>
        <v/>
      </c>
      <c r="D422" s="210" t="str">
        <f>IF('DP_Instruction Factures SI'!D422="","",'DP_Instruction Factures SI'!D422)</f>
        <v/>
      </c>
      <c r="E422" s="210" t="str">
        <f>IF('DP_Instruction Factures SI'!E422="","",'DP_Instruction Factures SI'!E422)</f>
        <v/>
      </c>
      <c r="F422" s="211" t="str">
        <f>IF('DP_Instruction Factures SI'!F422="","",'DP_Instruction Factures SI'!F422)</f>
        <v/>
      </c>
      <c r="G422" s="211" t="str">
        <f>IF('DP_Instruction Factures SI'!G422="","",'DP_Instruction Factures SI'!G422)</f>
        <v/>
      </c>
      <c r="H422" s="212" t="str">
        <f>IF('DP_Instruction Factures SI'!H422="","",'DP_Instruction Factures SI'!H422)</f>
        <v/>
      </c>
      <c r="I422" s="213"/>
      <c r="J422" s="213"/>
      <c r="K422" s="214" t="str">
        <f>IF('DP_Instruction Factures SI'!J422="","",'DP_Instruction Factures SI'!J422)</f>
        <v/>
      </c>
      <c r="L422" s="214" t="str">
        <f>IF('DP_Instruction Factures SI'!K422="","",'DP_Instruction Factures SI'!K422)</f>
        <v/>
      </c>
      <c r="M422" s="215" t="str">
        <f>IF('DP_Instruction Factures SI'!L422="","",'DP_Instruction Factures SI'!L422)</f>
        <v/>
      </c>
      <c r="N422" s="213" t="str">
        <f>IF('DP_Instruction Factures SI'!M422="","",'DP_Instruction Factures SI'!M422)</f>
        <v/>
      </c>
      <c r="O422" s="213" t="str">
        <f>IF('DP_Instruction Factures SI'!N422="","",'DP_Instruction Factures SI'!N422)</f>
        <v/>
      </c>
      <c r="P422" s="213"/>
      <c r="Q422" s="215">
        <f t="shared" si="19"/>
        <v>0</v>
      </c>
      <c r="R422" s="58">
        <f t="shared" si="20"/>
        <v>0</v>
      </c>
      <c r="S422" s="58">
        <f t="shared" si="21"/>
        <v>0</v>
      </c>
    </row>
    <row r="423" spans="1:19" ht="20.100000000000001" customHeight="1" x14ac:dyDescent="0.25">
      <c r="A423" s="70">
        <v>417</v>
      </c>
      <c r="B423" s="210" t="str">
        <f>IF('DP_Instruction Factures SI'!B423="","",'DP_Instruction Factures SI'!B423)</f>
        <v/>
      </c>
      <c r="C423" s="210" t="str">
        <f>IF('DP_Instruction Factures SI'!C423="","",'DP_Instruction Factures SI'!C423)</f>
        <v/>
      </c>
      <c r="D423" s="210" t="str">
        <f>IF('DP_Instruction Factures SI'!D423="","",'DP_Instruction Factures SI'!D423)</f>
        <v/>
      </c>
      <c r="E423" s="210" t="str">
        <f>IF('DP_Instruction Factures SI'!E423="","",'DP_Instruction Factures SI'!E423)</f>
        <v/>
      </c>
      <c r="F423" s="211" t="str">
        <f>IF('DP_Instruction Factures SI'!F423="","",'DP_Instruction Factures SI'!F423)</f>
        <v/>
      </c>
      <c r="G423" s="211" t="str">
        <f>IF('DP_Instruction Factures SI'!G423="","",'DP_Instruction Factures SI'!G423)</f>
        <v/>
      </c>
      <c r="H423" s="212" t="str">
        <f>IF('DP_Instruction Factures SI'!H423="","",'DP_Instruction Factures SI'!H423)</f>
        <v/>
      </c>
      <c r="I423" s="213"/>
      <c r="J423" s="213"/>
      <c r="K423" s="214" t="str">
        <f>IF('DP_Instruction Factures SI'!J423="","",'DP_Instruction Factures SI'!J423)</f>
        <v/>
      </c>
      <c r="L423" s="214" t="str">
        <f>IF('DP_Instruction Factures SI'!K423="","",'DP_Instruction Factures SI'!K423)</f>
        <v/>
      </c>
      <c r="M423" s="215" t="str">
        <f>IF('DP_Instruction Factures SI'!L423="","",'DP_Instruction Factures SI'!L423)</f>
        <v/>
      </c>
      <c r="N423" s="213" t="str">
        <f>IF('DP_Instruction Factures SI'!M423="","",'DP_Instruction Factures SI'!M423)</f>
        <v/>
      </c>
      <c r="O423" s="213" t="str">
        <f>IF('DP_Instruction Factures SI'!N423="","",'DP_Instruction Factures SI'!N423)</f>
        <v/>
      </c>
      <c r="P423" s="213"/>
      <c r="Q423" s="215">
        <f t="shared" si="19"/>
        <v>0</v>
      </c>
      <c r="R423" s="58">
        <f t="shared" si="20"/>
        <v>0</v>
      </c>
      <c r="S423" s="58">
        <f t="shared" si="21"/>
        <v>0</v>
      </c>
    </row>
    <row r="424" spans="1:19" ht="20.100000000000001" customHeight="1" x14ac:dyDescent="0.25">
      <c r="A424" s="70">
        <v>418</v>
      </c>
      <c r="B424" s="210" t="str">
        <f>IF('DP_Instruction Factures SI'!B424="","",'DP_Instruction Factures SI'!B424)</f>
        <v/>
      </c>
      <c r="C424" s="210" t="str">
        <f>IF('DP_Instruction Factures SI'!C424="","",'DP_Instruction Factures SI'!C424)</f>
        <v/>
      </c>
      <c r="D424" s="210" t="str">
        <f>IF('DP_Instruction Factures SI'!D424="","",'DP_Instruction Factures SI'!D424)</f>
        <v/>
      </c>
      <c r="E424" s="210" t="str">
        <f>IF('DP_Instruction Factures SI'!E424="","",'DP_Instruction Factures SI'!E424)</f>
        <v/>
      </c>
      <c r="F424" s="211" t="str">
        <f>IF('DP_Instruction Factures SI'!F424="","",'DP_Instruction Factures SI'!F424)</f>
        <v/>
      </c>
      <c r="G424" s="211" t="str">
        <f>IF('DP_Instruction Factures SI'!G424="","",'DP_Instruction Factures SI'!G424)</f>
        <v/>
      </c>
      <c r="H424" s="212" t="str">
        <f>IF('DP_Instruction Factures SI'!H424="","",'DP_Instruction Factures SI'!H424)</f>
        <v/>
      </c>
      <c r="I424" s="213"/>
      <c r="J424" s="213"/>
      <c r="K424" s="214" t="str">
        <f>IF('DP_Instruction Factures SI'!J424="","",'DP_Instruction Factures SI'!J424)</f>
        <v/>
      </c>
      <c r="L424" s="214" t="str">
        <f>IF('DP_Instruction Factures SI'!K424="","",'DP_Instruction Factures SI'!K424)</f>
        <v/>
      </c>
      <c r="M424" s="215" t="str">
        <f>IF('DP_Instruction Factures SI'!L424="","",'DP_Instruction Factures SI'!L424)</f>
        <v/>
      </c>
      <c r="N424" s="213" t="str">
        <f>IF('DP_Instruction Factures SI'!M424="","",'DP_Instruction Factures SI'!M424)</f>
        <v/>
      </c>
      <c r="O424" s="213" t="str">
        <f>IF('DP_Instruction Factures SI'!N424="","",'DP_Instruction Factures SI'!N424)</f>
        <v/>
      </c>
      <c r="P424" s="213"/>
      <c r="Q424" s="215">
        <f t="shared" si="19"/>
        <v>0</v>
      </c>
      <c r="R424" s="58">
        <f t="shared" si="20"/>
        <v>0</v>
      </c>
      <c r="S424" s="58">
        <f t="shared" si="21"/>
        <v>0</v>
      </c>
    </row>
    <row r="425" spans="1:19" ht="20.100000000000001" customHeight="1" x14ac:dyDescent="0.25">
      <c r="A425" s="70">
        <v>419</v>
      </c>
      <c r="B425" s="210" t="str">
        <f>IF('DP_Instruction Factures SI'!B425="","",'DP_Instruction Factures SI'!B425)</f>
        <v/>
      </c>
      <c r="C425" s="210" t="str">
        <f>IF('DP_Instruction Factures SI'!C425="","",'DP_Instruction Factures SI'!C425)</f>
        <v/>
      </c>
      <c r="D425" s="210" t="str">
        <f>IF('DP_Instruction Factures SI'!D425="","",'DP_Instruction Factures SI'!D425)</f>
        <v/>
      </c>
      <c r="E425" s="210" t="str">
        <f>IF('DP_Instruction Factures SI'!E425="","",'DP_Instruction Factures SI'!E425)</f>
        <v/>
      </c>
      <c r="F425" s="211" t="str">
        <f>IF('DP_Instruction Factures SI'!F425="","",'DP_Instruction Factures SI'!F425)</f>
        <v/>
      </c>
      <c r="G425" s="211" t="str">
        <f>IF('DP_Instruction Factures SI'!G425="","",'DP_Instruction Factures SI'!G425)</f>
        <v/>
      </c>
      <c r="H425" s="212" t="str">
        <f>IF('DP_Instruction Factures SI'!H425="","",'DP_Instruction Factures SI'!H425)</f>
        <v/>
      </c>
      <c r="I425" s="213"/>
      <c r="J425" s="213"/>
      <c r="K425" s="214" t="str">
        <f>IF('DP_Instruction Factures SI'!J425="","",'DP_Instruction Factures SI'!J425)</f>
        <v/>
      </c>
      <c r="L425" s="214" t="str">
        <f>IF('DP_Instruction Factures SI'!K425="","",'DP_Instruction Factures SI'!K425)</f>
        <v/>
      </c>
      <c r="M425" s="215" t="str">
        <f>IF('DP_Instruction Factures SI'!L425="","",'DP_Instruction Factures SI'!L425)</f>
        <v/>
      </c>
      <c r="N425" s="213" t="str">
        <f>IF('DP_Instruction Factures SI'!M425="","",'DP_Instruction Factures SI'!M425)</f>
        <v/>
      </c>
      <c r="O425" s="213" t="str">
        <f>IF('DP_Instruction Factures SI'!N425="","",'DP_Instruction Factures SI'!N425)</f>
        <v/>
      </c>
      <c r="P425" s="213"/>
      <c r="Q425" s="215">
        <f t="shared" si="19"/>
        <v>0</v>
      </c>
      <c r="R425" s="58">
        <f t="shared" si="20"/>
        <v>0</v>
      </c>
      <c r="S425" s="58">
        <f t="shared" si="21"/>
        <v>0</v>
      </c>
    </row>
    <row r="426" spans="1:19" ht="20.100000000000001" customHeight="1" x14ac:dyDescent="0.25">
      <c r="A426" s="70">
        <v>420</v>
      </c>
      <c r="B426" s="210" t="str">
        <f>IF('DP_Instruction Factures SI'!B426="","",'DP_Instruction Factures SI'!B426)</f>
        <v/>
      </c>
      <c r="C426" s="210" t="str">
        <f>IF('DP_Instruction Factures SI'!C426="","",'DP_Instruction Factures SI'!C426)</f>
        <v/>
      </c>
      <c r="D426" s="210" t="str">
        <f>IF('DP_Instruction Factures SI'!D426="","",'DP_Instruction Factures SI'!D426)</f>
        <v/>
      </c>
      <c r="E426" s="210" t="str">
        <f>IF('DP_Instruction Factures SI'!E426="","",'DP_Instruction Factures SI'!E426)</f>
        <v/>
      </c>
      <c r="F426" s="211" t="str">
        <f>IF('DP_Instruction Factures SI'!F426="","",'DP_Instruction Factures SI'!F426)</f>
        <v/>
      </c>
      <c r="G426" s="211" t="str">
        <f>IF('DP_Instruction Factures SI'!G426="","",'DP_Instruction Factures SI'!G426)</f>
        <v/>
      </c>
      <c r="H426" s="212" t="str">
        <f>IF('DP_Instruction Factures SI'!H426="","",'DP_Instruction Factures SI'!H426)</f>
        <v/>
      </c>
      <c r="I426" s="213"/>
      <c r="J426" s="213"/>
      <c r="K426" s="214" t="str">
        <f>IF('DP_Instruction Factures SI'!J426="","",'DP_Instruction Factures SI'!J426)</f>
        <v/>
      </c>
      <c r="L426" s="214" t="str">
        <f>IF('DP_Instruction Factures SI'!K426="","",'DP_Instruction Factures SI'!K426)</f>
        <v/>
      </c>
      <c r="M426" s="215" t="str">
        <f>IF('DP_Instruction Factures SI'!L426="","",'DP_Instruction Factures SI'!L426)</f>
        <v/>
      </c>
      <c r="N426" s="213" t="str">
        <f>IF('DP_Instruction Factures SI'!M426="","",'DP_Instruction Factures SI'!M426)</f>
        <v/>
      </c>
      <c r="O426" s="213" t="str">
        <f>IF('DP_Instruction Factures SI'!N426="","",'DP_Instruction Factures SI'!N426)</f>
        <v/>
      </c>
      <c r="P426" s="213"/>
      <c r="Q426" s="215">
        <f t="shared" si="19"/>
        <v>0</v>
      </c>
      <c r="R426" s="58">
        <f t="shared" si="20"/>
        <v>0</v>
      </c>
      <c r="S426" s="58">
        <f t="shared" si="21"/>
        <v>0</v>
      </c>
    </row>
    <row r="427" spans="1:19" ht="20.100000000000001" customHeight="1" x14ac:dyDescent="0.25">
      <c r="A427" s="70">
        <v>421</v>
      </c>
      <c r="B427" s="210" t="str">
        <f>IF('DP_Instruction Factures SI'!B427="","",'DP_Instruction Factures SI'!B427)</f>
        <v/>
      </c>
      <c r="C427" s="210" t="str">
        <f>IF('DP_Instruction Factures SI'!C427="","",'DP_Instruction Factures SI'!C427)</f>
        <v/>
      </c>
      <c r="D427" s="210" t="str">
        <f>IF('DP_Instruction Factures SI'!D427="","",'DP_Instruction Factures SI'!D427)</f>
        <v/>
      </c>
      <c r="E427" s="210" t="str">
        <f>IF('DP_Instruction Factures SI'!E427="","",'DP_Instruction Factures SI'!E427)</f>
        <v/>
      </c>
      <c r="F427" s="211" t="str">
        <f>IF('DP_Instruction Factures SI'!F427="","",'DP_Instruction Factures SI'!F427)</f>
        <v/>
      </c>
      <c r="G427" s="211" t="str">
        <f>IF('DP_Instruction Factures SI'!G427="","",'DP_Instruction Factures SI'!G427)</f>
        <v/>
      </c>
      <c r="H427" s="212" t="str">
        <f>IF('DP_Instruction Factures SI'!H427="","",'DP_Instruction Factures SI'!H427)</f>
        <v/>
      </c>
      <c r="I427" s="213"/>
      <c r="J427" s="213"/>
      <c r="K427" s="214" t="str">
        <f>IF('DP_Instruction Factures SI'!J427="","",'DP_Instruction Factures SI'!J427)</f>
        <v/>
      </c>
      <c r="L427" s="214" t="str">
        <f>IF('DP_Instruction Factures SI'!K427="","",'DP_Instruction Factures SI'!K427)</f>
        <v/>
      </c>
      <c r="M427" s="215" t="str">
        <f>IF('DP_Instruction Factures SI'!L427="","",'DP_Instruction Factures SI'!L427)</f>
        <v/>
      </c>
      <c r="N427" s="213" t="str">
        <f>IF('DP_Instruction Factures SI'!M427="","",'DP_Instruction Factures SI'!M427)</f>
        <v/>
      </c>
      <c r="O427" s="213" t="str">
        <f>IF('DP_Instruction Factures SI'!N427="","",'DP_Instruction Factures SI'!N427)</f>
        <v/>
      </c>
      <c r="P427" s="213"/>
      <c r="Q427" s="215">
        <f t="shared" si="19"/>
        <v>0</v>
      </c>
      <c r="R427" s="58">
        <f t="shared" si="20"/>
        <v>0</v>
      </c>
      <c r="S427" s="58">
        <f t="shared" si="21"/>
        <v>0</v>
      </c>
    </row>
    <row r="428" spans="1:19" ht="20.100000000000001" customHeight="1" x14ac:dyDescent="0.25">
      <c r="A428" s="70">
        <v>422</v>
      </c>
      <c r="B428" s="210" t="str">
        <f>IF('DP_Instruction Factures SI'!B428="","",'DP_Instruction Factures SI'!B428)</f>
        <v/>
      </c>
      <c r="C428" s="210" t="str">
        <f>IF('DP_Instruction Factures SI'!C428="","",'DP_Instruction Factures SI'!C428)</f>
        <v/>
      </c>
      <c r="D428" s="210" t="str">
        <f>IF('DP_Instruction Factures SI'!D428="","",'DP_Instruction Factures SI'!D428)</f>
        <v/>
      </c>
      <c r="E428" s="210" t="str">
        <f>IF('DP_Instruction Factures SI'!E428="","",'DP_Instruction Factures SI'!E428)</f>
        <v/>
      </c>
      <c r="F428" s="211" t="str">
        <f>IF('DP_Instruction Factures SI'!F428="","",'DP_Instruction Factures SI'!F428)</f>
        <v/>
      </c>
      <c r="G428" s="211" t="str">
        <f>IF('DP_Instruction Factures SI'!G428="","",'DP_Instruction Factures SI'!G428)</f>
        <v/>
      </c>
      <c r="H428" s="212" t="str">
        <f>IF('DP_Instruction Factures SI'!H428="","",'DP_Instruction Factures SI'!H428)</f>
        <v/>
      </c>
      <c r="I428" s="213"/>
      <c r="J428" s="213"/>
      <c r="K428" s="214" t="str">
        <f>IF('DP_Instruction Factures SI'!J428="","",'DP_Instruction Factures SI'!J428)</f>
        <v/>
      </c>
      <c r="L428" s="214" t="str">
        <f>IF('DP_Instruction Factures SI'!K428="","",'DP_Instruction Factures SI'!K428)</f>
        <v/>
      </c>
      <c r="M428" s="215" t="str">
        <f>IF('DP_Instruction Factures SI'!L428="","",'DP_Instruction Factures SI'!L428)</f>
        <v/>
      </c>
      <c r="N428" s="213" t="str">
        <f>IF('DP_Instruction Factures SI'!M428="","",'DP_Instruction Factures SI'!M428)</f>
        <v/>
      </c>
      <c r="O428" s="213" t="str">
        <f>IF('DP_Instruction Factures SI'!N428="","",'DP_Instruction Factures SI'!N428)</f>
        <v/>
      </c>
      <c r="P428" s="213"/>
      <c r="Q428" s="215">
        <f t="shared" si="19"/>
        <v>0</v>
      </c>
      <c r="R428" s="58">
        <f t="shared" si="20"/>
        <v>0</v>
      </c>
      <c r="S428" s="58">
        <f t="shared" si="21"/>
        <v>0</v>
      </c>
    </row>
    <row r="429" spans="1:19" ht="20.100000000000001" customHeight="1" x14ac:dyDescent="0.25">
      <c r="A429" s="70">
        <v>423</v>
      </c>
      <c r="B429" s="210" t="str">
        <f>IF('DP_Instruction Factures SI'!B429="","",'DP_Instruction Factures SI'!B429)</f>
        <v/>
      </c>
      <c r="C429" s="210" t="str">
        <f>IF('DP_Instruction Factures SI'!C429="","",'DP_Instruction Factures SI'!C429)</f>
        <v/>
      </c>
      <c r="D429" s="210" t="str">
        <f>IF('DP_Instruction Factures SI'!D429="","",'DP_Instruction Factures SI'!D429)</f>
        <v/>
      </c>
      <c r="E429" s="210" t="str">
        <f>IF('DP_Instruction Factures SI'!E429="","",'DP_Instruction Factures SI'!E429)</f>
        <v/>
      </c>
      <c r="F429" s="211" t="str">
        <f>IF('DP_Instruction Factures SI'!F429="","",'DP_Instruction Factures SI'!F429)</f>
        <v/>
      </c>
      <c r="G429" s="211" t="str">
        <f>IF('DP_Instruction Factures SI'!G429="","",'DP_Instruction Factures SI'!G429)</f>
        <v/>
      </c>
      <c r="H429" s="212" t="str">
        <f>IF('DP_Instruction Factures SI'!H429="","",'DP_Instruction Factures SI'!H429)</f>
        <v/>
      </c>
      <c r="I429" s="213"/>
      <c r="J429" s="213"/>
      <c r="K429" s="214" t="str">
        <f>IF('DP_Instruction Factures SI'!J429="","",'DP_Instruction Factures SI'!J429)</f>
        <v/>
      </c>
      <c r="L429" s="214" t="str">
        <f>IF('DP_Instruction Factures SI'!K429="","",'DP_Instruction Factures SI'!K429)</f>
        <v/>
      </c>
      <c r="M429" s="215" t="str">
        <f>IF('DP_Instruction Factures SI'!L429="","",'DP_Instruction Factures SI'!L429)</f>
        <v/>
      </c>
      <c r="N429" s="213" t="str">
        <f>IF('DP_Instruction Factures SI'!M429="","",'DP_Instruction Factures SI'!M429)</f>
        <v/>
      </c>
      <c r="O429" s="213" t="str">
        <f>IF('DP_Instruction Factures SI'!N429="","",'DP_Instruction Factures SI'!N429)</f>
        <v/>
      </c>
      <c r="P429" s="213"/>
      <c r="Q429" s="215">
        <f t="shared" si="19"/>
        <v>0</v>
      </c>
      <c r="R429" s="58">
        <f t="shared" si="20"/>
        <v>0</v>
      </c>
      <c r="S429" s="58">
        <f t="shared" si="21"/>
        <v>0</v>
      </c>
    </row>
    <row r="430" spans="1:19" ht="20.100000000000001" customHeight="1" x14ac:dyDescent="0.25">
      <c r="A430" s="70">
        <v>424</v>
      </c>
      <c r="B430" s="210" t="str">
        <f>IF('DP_Instruction Factures SI'!B430="","",'DP_Instruction Factures SI'!B430)</f>
        <v/>
      </c>
      <c r="C430" s="210" t="str">
        <f>IF('DP_Instruction Factures SI'!C430="","",'DP_Instruction Factures SI'!C430)</f>
        <v/>
      </c>
      <c r="D430" s="210" t="str">
        <f>IF('DP_Instruction Factures SI'!D430="","",'DP_Instruction Factures SI'!D430)</f>
        <v/>
      </c>
      <c r="E430" s="210" t="str">
        <f>IF('DP_Instruction Factures SI'!E430="","",'DP_Instruction Factures SI'!E430)</f>
        <v/>
      </c>
      <c r="F430" s="211" t="str">
        <f>IF('DP_Instruction Factures SI'!F430="","",'DP_Instruction Factures SI'!F430)</f>
        <v/>
      </c>
      <c r="G430" s="211" t="str">
        <f>IF('DP_Instruction Factures SI'!G430="","",'DP_Instruction Factures SI'!G430)</f>
        <v/>
      </c>
      <c r="H430" s="212" t="str">
        <f>IF('DP_Instruction Factures SI'!H430="","",'DP_Instruction Factures SI'!H430)</f>
        <v/>
      </c>
      <c r="I430" s="213"/>
      <c r="J430" s="213"/>
      <c r="K430" s="214" t="str">
        <f>IF('DP_Instruction Factures SI'!J430="","",'DP_Instruction Factures SI'!J430)</f>
        <v/>
      </c>
      <c r="L430" s="214" t="str">
        <f>IF('DP_Instruction Factures SI'!K430="","",'DP_Instruction Factures SI'!K430)</f>
        <v/>
      </c>
      <c r="M430" s="215" t="str">
        <f>IF('DP_Instruction Factures SI'!L430="","",'DP_Instruction Factures SI'!L430)</f>
        <v/>
      </c>
      <c r="N430" s="213" t="str">
        <f>IF('DP_Instruction Factures SI'!M430="","",'DP_Instruction Factures SI'!M430)</f>
        <v/>
      </c>
      <c r="O430" s="213" t="str">
        <f>IF('DP_Instruction Factures SI'!N430="","",'DP_Instruction Factures SI'!N430)</f>
        <v/>
      </c>
      <c r="P430" s="213"/>
      <c r="Q430" s="215">
        <f t="shared" si="19"/>
        <v>0</v>
      </c>
      <c r="R430" s="58">
        <f t="shared" si="20"/>
        <v>0</v>
      </c>
      <c r="S430" s="58">
        <f t="shared" si="21"/>
        <v>0</v>
      </c>
    </row>
    <row r="431" spans="1:19" ht="20.100000000000001" customHeight="1" x14ac:dyDescent="0.25">
      <c r="A431" s="70">
        <v>425</v>
      </c>
      <c r="B431" s="210" t="str">
        <f>IF('DP_Instruction Factures SI'!B431="","",'DP_Instruction Factures SI'!B431)</f>
        <v/>
      </c>
      <c r="C431" s="210" t="str">
        <f>IF('DP_Instruction Factures SI'!C431="","",'DP_Instruction Factures SI'!C431)</f>
        <v/>
      </c>
      <c r="D431" s="210" t="str">
        <f>IF('DP_Instruction Factures SI'!D431="","",'DP_Instruction Factures SI'!D431)</f>
        <v/>
      </c>
      <c r="E431" s="210" t="str">
        <f>IF('DP_Instruction Factures SI'!E431="","",'DP_Instruction Factures SI'!E431)</f>
        <v/>
      </c>
      <c r="F431" s="211" t="str">
        <f>IF('DP_Instruction Factures SI'!F431="","",'DP_Instruction Factures SI'!F431)</f>
        <v/>
      </c>
      <c r="G431" s="211" t="str">
        <f>IF('DP_Instruction Factures SI'!G431="","",'DP_Instruction Factures SI'!G431)</f>
        <v/>
      </c>
      <c r="H431" s="212" t="str">
        <f>IF('DP_Instruction Factures SI'!H431="","",'DP_Instruction Factures SI'!H431)</f>
        <v/>
      </c>
      <c r="I431" s="213"/>
      <c r="J431" s="213"/>
      <c r="K431" s="214" t="str">
        <f>IF('DP_Instruction Factures SI'!J431="","",'DP_Instruction Factures SI'!J431)</f>
        <v/>
      </c>
      <c r="L431" s="214" t="str">
        <f>IF('DP_Instruction Factures SI'!K431="","",'DP_Instruction Factures SI'!K431)</f>
        <v/>
      </c>
      <c r="M431" s="215" t="str">
        <f>IF('DP_Instruction Factures SI'!L431="","",'DP_Instruction Factures SI'!L431)</f>
        <v/>
      </c>
      <c r="N431" s="213" t="str">
        <f>IF('DP_Instruction Factures SI'!M431="","",'DP_Instruction Factures SI'!M431)</f>
        <v/>
      </c>
      <c r="O431" s="213" t="str">
        <f>IF('DP_Instruction Factures SI'!N431="","",'DP_Instruction Factures SI'!N431)</f>
        <v/>
      </c>
      <c r="P431" s="213"/>
      <c r="Q431" s="215">
        <f t="shared" si="19"/>
        <v>0</v>
      </c>
      <c r="R431" s="58">
        <f t="shared" si="20"/>
        <v>0</v>
      </c>
      <c r="S431" s="58">
        <f t="shared" si="21"/>
        <v>0</v>
      </c>
    </row>
    <row r="432" spans="1:19" ht="20.100000000000001" customHeight="1" x14ac:dyDescent="0.25">
      <c r="A432" s="70">
        <v>426</v>
      </c>
      <c r="B432" s="210" t="str">
        <f>IF('DP_Instruction Factures SI'!B432="","",'DP_Instruction Factures SI'!B432)</f>
        <v/>
      </c>
      <c r="C432" s="210" t="str">
        <f>IF('DP_Instruction Factures SI'!C432="","",'DP_Instruction Factures SI'!C432)</f>
        <v/>
      </c>
      <c r="D432" s="210" t="str">
        <f>IF('DP_Instruction Factures SI'!D432="","",'DP_Instruction Factures SI'!D432)</f>
        <v/>
      </c>
      <c r="E432" s="210" t="str">
        <f>IF('DP_Instruction Factures SI'!E432="","",'DP_Instruction Factures SI'!E432)</f>
        <v/>
      </c>
      <c r="F432" s="211" t="str">
        <f>IF('DP_Instruction Factures SI'!F432="","",'DP_Instruction Factures SI'!F432)</f>
        <v/>
      </c>
      <c r="G432" s="211" t="str">
        <f>IF('DP_Instruction Factures SI'!G432="","",'DP_Instruction Factures SI'!G432)</f>
        <v/>
      </c>
      <c r="H432" s="212" t="str">
        <f>IF('DP_Instruction Factures SI'!H432="","",'DP_Instruction Factures SI'!H432)</f>
        <v/>
      </c>
      <c r="I432" s="213"/>
      <c r="J432" s="213"/>
      <c r="K432" s="214" t="str">
        <f>IF('DP_Instruction Factures SI'!J432="","",'DP_Instruction Factures SI'!J432)</f>
        <v/>
      </c>
      <c r="L432" s="214" t="str">
        <f>IF('DP_Instruction Factures SI'!K432="","",'DP_Instruction Factures SI'!K432)</f>
        <v/>
      </c>
      <c r="M432" s="215" t="str">
        <f>IF('DP_Instruction Factures SI'!L432="","",'DP_Instruction Factures SI'!L432)</f>
        <v/>
      </c>
      <c r="N432" s="213" t="str">
        <f>IF('DP_Instruction Factures SI'!M432="","",'DP_Instruction Factures SI'!M432)</f>
        <v/>
      </c>
      <c r="O432" s="213" t="str">
        <f>IF('DP_Instruction Factures SI'!N432="","",'DP_Instruction Factures SI'!N432)</f>
        <v/>
      </c>
      <c r="P432" s="213"/>
      <c r="Q432" s="215">
        <f t="shared" si="19"/>
        <v>0</v>
      </c>
      <c r="R432" s="58">
        <f t="shared" si="20"/>
        <v>0</v>
      </c>
      <c r="S432" s="58">
        <f t="shared" si="21"/>
        <v>0</v>
      </c>
    </row>
    <row r="433" spans="1:19" ht="20.100000000000001" customHeight="1" x14ac:dyDescent="0.25">
      <c r="A433" s="70">
        <v>427</v>
      </c>
      <c r="B433" s="210" t="str">
        <f>IF('DP_Instruction Factures SI'!B433="","",'DP_Instruction Factures SI'!B433)</f>
        <v/>
      </c>
      <c r="C433" s="210" t="str">
        <f>IF('DP_Instruction Factures SI'!C433="","",'DP_Instruction Factures SI'!C433)</f>
        <v/>
      </c>
      <c r="D433" s="210" t="str">
        <f>IF('DP_Instruction Factures SI'!D433="","",'DP_Instruction Factures SI'!D433)</f>
        <v/>
      </c>
      <c r="E433" s="210" t="str">
        <f>IF('DP_Instruction Factures SI'!E433="","",'DP_Instruction Factures SI'!E433)</f>
        <v/>
      </c>
      <c r="F433" s="211" t="str">
        <f>IF('DP_Instruction Factures SI'!F433="","",'DP_Instruction Factures SI'!F433)</f>
        <v/>
      </c>
      <c r="G433" s="211" t="str">
        <f>IF('DP_Instruction Factures SI'!G433="","",'DP_Instruction Factures SI'!G433)</f>
        <v/>
      </c>
      <c r="H433" s="212" t="str">
        <f>IF('DP_Instruction Factures SI'!H433="","",'DP_Instruction Factures SI'!H433)</f>
        <v/>
      </c>
      <c r="I433" s="213"/>
      <c r="J433" s="213"/>
      <c r="K433" s="214" t="str">
        <f>IF('DP_Instruction Factures SI'!J433="","",'DP_Instruction Factures SI'!J433)</f>
        <v/>
      </c>
      <c r="L433" s="214" t="str">
        <f>IF('DP_Instruction Factures SI'!K433="","",'DP_Instruction Factures SI'!K433)</f>
        <v/>
      </c>
      <c r="M433" s="215" t="str">
        <f>IF('DP_Instruction Factures SI'!L433="","",'DP_Instruction Factures SI'!L433)</f>
        <v/>
      </c>
      <c r="N433" s="213" t="str">
        <f>IF('DP_Instruction Factures SI'!M433="","",'DP_Instruction Factures SI'!M433)</f>
        <v/>
      </c>
      <c r="O433" s="213" t="str">
        <f>IF('DP_Instruction Factures SI'!N433="","",'DP_Instruction Factures SI'!N433)</f>
        <v/>
      </c>
      <c r="P433" s="213"/>
      <c r="Q433" s="215">
        <f t="shared" si="19"/>
        <v>0</v>
      </c>
      <c r="R433" s="58">
        <f t="shared" si="20"/>
        <v>0</v>
      </c>
      <c r="S433" s="58">
        <f t="shared" si="21"/>
        <v>0</v>
      </c>
    </row>
    <row r="434" spans="1:19" ht="20.100000000000001" customHeight="1" x14ac:dyDescent="0.25">
      <c r="A434" s="70">
        <v>428</v>
      </c>
      <c r="B434" s="210" t="str">
        <f>IF('DP_Instruction Factures SI'!B434="","",'DP_Instruction Factures SI'!B434)</f>
        <v/>
      </c>
      <c r="C434" s="210" t="str">
        <f>IF('DP_Instruction Factures SI'!C434="","",'DP_Instruction Factures SI'!C434)</f>
        <v/>
      </c>
      <c r="D434" s="210" t="str">
        <f>IF('DP_Instruction Factures SI'!D434="","",'DP_Instruction Factures SI'!D434)</f>
        <v/>
      </c>
      <c r="E434" s="210" t="str">
        <f>IF('DP_Instruction Factures SI'!E434="","",'DP_Instruction Factures SI'!E434)</f>
        <v/>
      </c>
      <c r="F434" s="211" t="str">
        <f>IF('DP_Instruction Factures SI'!F434="","",'DP_Instruction Factures SI'!F434)</f>
        <v/>
      </c>
      <c r="G434" s="211" t="str">
        <f>IF('DP_Instruction Factures SI'!G434="","",'DP_Instruction Factures SI'!G434)</f>
        <v/>
      </c>
      <c r="H434" s="212" t="str">
        <f>IF('DP_Instruction Factures SI'!H434="","",'DP_Instruction Factures SI'!H434)</f>
        <v/>
      </c>
      <c r="I434" s="213"/>
      <c r="J434" s="213"/>
      <c r="K434" s="214" t="str">
        <f>IF('DP_Instruction Factures SI'!J434="","",'DP_Instruction Factures SI'!J434)</f>
        <v/>
      </c>
      <c r="L434" s="214" t="str">
        <f>IF('DP_Instruction Factures SI'!K434="","",'DP_Instruction Factures SI'!K434)</f>
        <v/>
      </c>
      <c r="M434" s="215" t="str">
        <f>IF('DP_Instruction Factures SI'!L434="","",'DP_Instruction Factures SI'!L434)</f>
        <v/>
      </c>
      <c r="N434" s="213" t="str">
        <f>IF('DP_Instruction Factures SI'!M434="","",'DP_Instruction Factures SI'!M434)</f>
        <v/>
      </c>
      <c r="O434" s="213" t="str">
        <f>IF('DP_Instruction Factures SI'!N434="","",'DP_Instruction Factures SI'!N434)</f>
        <v/>
      </c>
      <c r="P434" s="213"/>
      <c r="Q434" s="215">
        <f t="shared" si="19"/>
        <v>0</v>
      </c>
      <c r="R434" s="58">
        <f t="shared" si="20"/>
        <v>0</v>
      </c>
      <c r="S434" s="58">
        <f t="shared" si="21"/>
        <v>0</v>
      </c>
    </row>
    <row r="435" spans="1:19" ht="20.100000000000001" customHeight="1" x14ac:dyDescent="0.25">
      <c r="A435" s="70">
        <v>429</v>
      </c>
      <c r="B435" s="210" t="str">
        <f>IF('DP_Instruction Factures SI'!B435="","",'DP_Instruction Factures SI'!B435)</f>
        <v/>
      </c>
      <c r="C435" s="210" t="str">
        <f>IF('DP_Instruction Factures SI'!C435="","",'DP_Instruction Factures SI'!C435)</f>
        <v/>
      </c>
      <c r="D435" s="210" t="str">
        <f>IF('DP_Instruction Factures SI'!D435="","",'DP_Instruction Factures SI'!D435)</f>
        <v/>
      </c>
      <c r="E435" s="210" t="str">
        <f>IF('DP_Instruction Factures SI'!E435="","",'DP_Instruction Factures SI'!E435)</f>
        <v/>
      </c>
      <c r="F435" s="211" t="str">
        <f>IF('DP_Instruction Factures SI'!F435="","",'DP_Instruction Factures SI'!F435)</f>
        <v/>
      </c>
      <c r="G435" s="211" t="str">
        <f>IF('DP_Instruction Factures SI'!G435="","",'DP_Instruction Factures SI'!G435)</f>
        <v/>
      </c>
      <c r="H435" s="212" t="str">
        <f>IF('DP_Instruction Factures SI'!H435="","",'DP_Instruction Factures SI'!H435)</f>
        <v/>
      </c>
      <c r="I435" s="213"/>
      <c r="J435" s="213"/>
      <c r="K435" s="214" t="str">
        <f>IF('DP_Instruction Factures SI'!J435="","",'DP_Instruction Factures SI'!J435)</f>
        <v/>
      </c>
      <c r="L435" s="214" t="str">
        <f>IF('DP_Instruction Factures SI'!K435="","",'DP_Instruction Factures SI'!K435)</f>
        <v/>
      </c>
      <c r="M435" s="215" t="str">
        <f>IF('DP_Instruction Factures SI'!L435="","",'DP_Instruction Factures SI'!L435)</f>
        <v/>
      </c>
      <c r="N435" s="213" t="str">
        <f>IF('DP_Instruction Factures SI'!M435="","",'DP_Instruction Factures SI'!M435)</f>
        <v/>
      </c>
      <c r="O435" s="213" t="str">
        <f>IF('DP_Instruction Factures SI'!N435="","",'DP_Instruction Factures SI'!N435)</f>
        <v/>
      </c>
      <c r="P435" s="213"/>
      <c r="Q435" s="215">
        <f t="shared" si="19"/>
        <v>0</v>
      </c>
      <c r="R435" s="58">
        <f t="shared" si="20"/>
        <v>0</v>
      </c>
      <c r="S435" s="58">
        <f t="shared" si="21"/>
        <v>0</v>
      </c>
    </row>
    <row r="436" spans="1:19" ht="20.100000000000001" customHeight="1" x14ac:dyDescent="0.25">
      <c r="A436" s="70">
        <v>430</v>
      </c>
      <c r="B436" s="210" t="str">
        <f>IF('DP_Instruction Factures SI'!B436="","",'DP_Instruction Factures SI'!B436)</f>
        <v/>
      </c>
      <c r="C436" s="210" t="str">
        <f>IF('DP_Instruction Factures SI'!C436="","",'DP_Instruction Factures SI'!C436)</f>
        <v/>
      </c>
      <c r="D436" s="210" t="str">
        <f>IF('DP_Instruction Factures SI'!D436="","",'DP_Instruction Factures SI'!D436)</f>
        <v/>
      </c>
      <c r="E436" s="210" t="str">
        <f>IF('DP_Instruction Factures SI'!E436="","",'DP_Instruction Factures SI'!E436)</f>
        <v/>
      </c>
      <c r="F436" s="211" t="str">
        <f>IF('DP_Instruction Factures SI'!F436="","",'DP_Instruction Factures SI'!F436)</f>
        <v/>
      </c>
      <c r="G436" s="211" t="str">
        <f>IF('DP_Instruction Factures SI'!G436="","",'DP_Instruction Factures SI'!G436)</f>
        <v/>
      </c>
      <c r="H436" s="212" t="str">
        <f>IF('DP_Instruction Factures SI'!H436="","",'DP_Instruction Factures SI'!H436)</f>
        <v/>
      </c>
      <c r="I436" s="213"/>
      <c r="J436" s="213"/>
      <c r="K436" s="214" t="str">
        <f>IF('DP_Instruction Factures SI'!J436="","",'DP_Instruction Factures SI'!J436)</f>
        <v/>
      </c>
      <c r="L436" s="214" t="str">
        <f>IF('DP_Instruction Factures SI'!K436="","",'DP_Instruction Factures SI'!K436)</f>
        <v/>
      </c>
      <c r="M436" s="215" t="str">
        <f>IF('DP_Instruction Factures SI'!L436="","",'DP_Instruction Factures SI'!L436)</f>
        <v/>
      </c>
      <c r="N436" s="213" t="str">
        <f>IF('DP_Instruction Factures SI'!M436="","",'DP_Instruction Factures SI'!M436)</f>
        <v/>
      </c>
      <c r="O436" s="213" t="str">
        <f>IF('DP_Instruction Factures SI'!N436="","",'DP_Instruction Factures SI'!N436)</f>
        <v/>
      </c>
      <c r="P436" s="213"/>
      <c r="Q436" s="215">
        <f t="shared" si="19"/>
        <v>0</v>
      </c>
      <c r="R436" s="58">
        <f t="shared" si="20"/>
        <v>0</v>
      </c>
      <c r="S436" s="58">
        <f t="shared" si="21"/>
        <v>0</v>
      </c>
    </row>
    <row r="437" spans="1:19" ht="20.100000000000001" customHeight="1" x14ac:dyDescent="0.25">
      <c r="A437" s="70">
        <v>431</v>
      </c>
      <c r="B437" s="210" t="str">
        <f>IF('DP_Instruction Factures SI'!B437="","",'DP_Instruction Factures SI'!B437)</f>
        <v/>
      </c>
      <c r="C437" s="210" t="str">
        <f>IF('DP_Instruction Factures SI'!C437="","",'DP_Instruction Factures SI'!C437)</f>
        <v/>
      </c>
      <c r="D437" s="210" t="str">
        <f>IF('DP_Instruction Factures SI'!D437="","",'DP_Instruction Factures SI'!D437)</f>
        <v/>
      </c>
      <c r="E437" s="210" t="str">
        <f>IF('DP_Instruction Factures SI'!E437="","",'DP_Instruction Factures SI'!E437)</f>
        <v/>
      </c>
      <c r="F437" s="211" t="str">
        <f>IF('DP_Instruction Factures SI'!F437="","",'DP_Instruction Factures SI'!F437)</f>
        <v/>
      </c>
      <c r="G437" s="211" t="str">
        <f>IF('DP_Instruction Factures SI'!G437="","",'DP_Instruction Factures SI'!G437)</f>
        <v/>
      </c>
      <c r="H437" s="212" t="str">
        <f>IF('DP_Instruction Factures SI'!H437="","",'DP_Instruction Factures SI'!H437)</f>
        <v/>
      </c>
      <c r="I437" s="213"/>
      <c r="J437" s="213"/>
      <c r="K437" s="214" t="str">
        <f>IF('DP_Instruction Factures SI'!J437="","",'DP_Instruction Factures SI'!J437)</f>
        <v/>
      </c>
      <c r="L437" s="214" t="str">
        <f>IF('DP_Instruction Factures SI'!K437="","",'DP_Instruction Factures SI'!K437)</f>
        <v/>
      </c>
      <c r="M437" s="215" t="str">
        <f>IF('DP_Instruction Factures SI'!L437="","",'DP_Instruction Factures SI'!L437)</f>
        <v/>
      </c>
      <c r="N437" s="213" t="str">
        <f>IF('DP_Instruction Factures SI'!M437="","",'DP_Instruction Factures SI'!M437)</f>
        <v/>
      </c>
      <c r="O437" s="213" t="str">
        <f>IF('DP_Instruction Factures SI'!N437="","",'DP_Instruction Factures SI'!N437)</f>
        <v/>
      </c>
      <c r="P437" s="213"/>
      <c r="Q437" s="215">
        <f t="shared" si="19"/>
        <v>0</v>
      </c>
      <c r="R437" s="58">
        <f t="shared" si="20"/>
        <v>0</v>
      </c>
      <c r="S437" s="58">
        <f t="shared" si="21"/>
        <v>0</v>
      </c>
    </row>
    <row r="438" spans="1:19" ht="20.100000000000001" customHeight="1" x14ac:dyDescent="0.25">
      <c r="A438" s="70">
        <v>432</v>
      </c>
      <c r="B438" s="210" t="str">
        <f>IF('DP_Instruction Factures SI'!B438="","",'DP_Instruction Factures SI'!B438)</f>
        <v/>
      </c>
      <c r="C438" s="210" t="str">
        <f>IF('DP_Instruction Factures SI'!C438="","",'DP_Instruction Factures SI'!C438)</f>
        <v/>
      </c>
      <c r="D438" s="210" t="str">
        <f>IF('DP_Instruction Factures SI'!D438="","",'DP_Instruction Factures SI'!D438)</f>
        <v/>
      </c>
      <c r="E438" s="210" t="str">
        <f>IF('DP_Instruction Factures SI'!E438="","",'DP_Instruction Factures SI'!E438)</f>
        <v/>
      </c>
      <c r="F438" s="211" t="str">
        <f>IF('DP_Instruction Factures SI'!F438="","",'DP_Instruction Factures SI'!F438)</f>
        <v/>
      </c>
      <c r="G438" s="211" t="str">
        <f>IF('DP_Instruction Factures SI'!G438="","",'DP_Instruction Factures SI'!G438)</f>
        <v/>
      </c>
      <c r="H438" s="212" t="str">
        <f>IF('DP_Instruction Factures SI'!H438="","",'DP_Instruction Factures SI'!H438)</f>
        <v/>
      </c>
      <c r="I438" s="213"/>
      <c r="J438" s="213"/>
      <c r="K438" s="214" t="str">
        <f>IF('DP_Instruction Factures SI'!J438="","",'DP_Instruction Factures SI'!J438)</f>
        <v/>
      </c>
      <c r="L438" s="214" t="str">
        <f>IF('DP_Instruction Factures SI'!K438="","",'DP_Instruction Factures SI'!K438)</f>
        <v/>
      </c>
      <c r="M438" s="215" t="str">
        <f>IF('DP_Instruction Factures SI'!L438="","",'DP_Instruction Factures SI'!L438)</f>
        <v/>
      </c>
      <c r="N438" s="213" t="str">
        <f>IF('DP_Instruction Factures SI'!M438="","",'DP_Instruction Factures SI'!M438)</f>
        <v/>
      </c>
      <c r="O438" s="213" t="str">
        <f>IF('DP_Instruction Factures SI'!N438="","",'DP_Instruction Factures SI'!N438)</f>
        <v/>
      </c>
      <c r="P438" s="213"/>
      <c r="Q438" s="215">
        <f t="shared" si="19"/>
        <v>0</v>
      </c>
      <c r="R438" s="58">
        <f t="shared" si="20"/>
        <v>0</v>
      </c>
      <c r="S438" s="58">
        <f t="shared" si="21"/>
        <v>0</v>
      </c>
    </row>
    <row r="439" spans="1:19" ht="20.100000000000001" customHeight="1" x14ac:dyDescent="0.25">
      <c r="A439" s="70">
        <v>433</v>
      </c>
      <c r="B439" s="210" t="str">
        <f>IF('DP_Instruction Factures SI'!B439="","",'DP_Instruction Factures SI'!B439)</f>
        <v/>
      </c>
      <c r="C439" s="210" t="str">
        <f>IF('DP_Instruction Factures SI'!C439="","",'DP_Instruction Factures SI'!C439)</f>
        <v/>
      </c>
      <c r="D439" s="210" t="str">
        <f>IF('DP_Instruction Factures SI'!D439="","",'DP_Instruction Factures SI'!D439)</f>
        <v/>
      </c>
      <c r="E439" s="210" t="str">
        <f>IF('DP_Instruction Factures SI'!E439="","",'DP_Instruction Factures SI'!E439)</f>
        <v/>
      </c>
      <c r="F439" s="211" t="str">
        <f>IF('DP_Instruction Factures SI'!F439="","",'DP_Instruction Factures SI'!F439)</f>
        <v/>
      </c>
      <c r="G439" s="211" t="str">
        <f>IF('DP_Instruction Factures SI'!G439="","",'DP_Instruction Factures SI'!G439)</f>
        <v/>
      </c>
      <c r="H439" s="212" t="str">
        <f>IF('DP_Instruction Factures SI'!H439="","",'DP_Instruction Factures SI'!H439)</f>
        <v/>
      </c>
      <c r="I439" s="213"/>
      <c r="J439" s="213"/>
      <c r="K439" s="214" t="str">
        <f>IF('DP_Instruction Factures SI'!J439="","",'DP_Instruction Factures SI'!J439)</f>
        <v/>
      </c>
      <c r="L439" s="214" t="str">
        <f>IF('DP_Instruction Factures SI'!K439="","",'DP_Instruction Factures SI'!K439)</f>
        <v/>
      </c>
      <c r="M439" s="215" t="str">
        <f>IF('DP_Instruction Factures SI'!L439="","",'DP_Instruction Factures SI'!L439)</f>
        <v/>
      </c>
      <c r="N439" s="213" t="str">
        <f>IF('DP_Instruction Factures SI'!M439="","",'DP_Instruction Factures SI'!M439)</f>
        <v/>
      </c>
      <c r="O439" s="213" t="str">
        <f>IF('DP_Instruction Factures SI'!N439="","",'DP_Instruction Factures SI'!N439)</f>
        <v/>
      </c>
      <c r="P439" s="213"/>
      <c r="Q439" s="215">
        <f t="shared" si="19"/>
        <v>0</v>
      </c>
      <c r="R439" s="58">
        <f t="shared" si="20"/>
        <v>0</v>
      </c>
      <c r="S439" s="58">
        <f t="shared" si="21"/>
        <v>0</v>
      </c>
    </row>
    <row r="440" spans="1:19" ht="20.100000000000001" customHeight="1" x14ac:dyDescent="0.25">
      <c r="A440" s="70">
        <v>434</v>
      </c>
      <c r="B440" s="210" t="str">
        <f>IF('DP_Instruction Factures SI'!B440="","",'DP_Instruction Factures SI'!B440)</f>
        <v/>
      </c>
      <c r="C440" s="210" t="str">
        <f>IF('DP_Instruction Factures SI'!C440="","",'DP_Instruction Factures SI'!C440)</f>
        <v/>
      </c>
      <c r="D440" s="210" t="str">
        <f>IF('DP_Instruction Factures SI'!D440="","",'DP_Instruction Factures SI'!D440)</f>
        <v/>
      </c>
      <c r="E440" s="210" t="str">
        <f>IF('DP_Instruction Factures SI'!E440="","",'DP_Instruction Factures SI'!E440)</f>
        <v/>
      </c>
      <c r="F440" s="211" t="str">
        <f>IF('DP_Instruction Factures SI'!F440="","",'DP_Instruction Factures SI'!F440)</f>
        <v/>
      </c>
      <c r="G440" s="211" t="str">
        <f>IF('DP_Instruction Factures SI'!G440="","",'DP_Instruction Factures SI'!G440)</f>
        <v/>
      </c>
      <c r="H440" s="212" t="str">
        <f>IF('DP_Instruction Factures SI'!H440="","",'DP_Instruction Factures SI'!H440)</f>
        <v/>
      </c>
      <c r="I440" s="213"/>
      <c r="J440" s="213"/>
      <c r="K440" s="214" t="str">
        <f>IF('DP_Instruction Factures SI'!J440="","",'DP_Instruction Factures SI'!J440)</f>
        <v/>
      </c>
      <c r="L440" s="214" t="str">
        <f>IF('DP_Instruction Factures SI'!K440="","",'DP_Instruction Factures SI'!K440)</f>
        <v/>
      </c>
      <c r="M440" s="215" t="str">
        <f>IF('DP_Instruction Factures SI'!L440="","",'DP_Instruction Factures SI'!L440)</f>
        <v/>
      </c>
      <c r="N440" s="213" t="str">
        <f>IF('DP_Instruction Factures SI'!M440="","",'DP_Instruction Factures SI'!M440)</f>
        <v/>
      </c>
      <c r="O440" s="213" t="str">
        <f>IF('DP_Instruction Factures SI'!N440="","",'DP_Instruction Factures SI'!N440)</f>
        <v/>
      </c>
      <c r="P440" s="213"/>
      <c r="Q440" s="215">
        <f t="shared" si="19"/>
        <v>0</v>
      </c>
      <c r="R440" s="58">
        <f t="shared" si="20"/>
        <v>0</v>
      </c>
      <c r="S440" s="58">
        <f t="shared" si="21"/>
        <v>0</v>
      </c>
    </row>
    <row r="441" spans="1:19" ht="20.100000000000001" customHeight="1" x14ac:dyDescent="0.25">
      <c r="A441" s="70">
        <v>435</v>
      </c>
      <c r="B441" s="210" t="str">
        <f>IF('DP_Instruction Factures SI'!B441="","",'DP_Instruction Factures SI'!B441)</f>
        <v/>
      </c>
      <c r="C441" s="210" t="str">
        <f>IF('DP_Instruction Factures SI'!C441="","",'DP_Instruction Factures SI'!C441)</f>
        <v/>
      </c>
      <c r="D441" s="210" t="str">
        <f>IF('DP_Instruction Factures SI'!D441="","",'DP_Instruction Factures SI'!D441)</f>
        <v/>
      </c>
      <c r="E441" s="210" t="str">
        <f>IF('DP_Instruction Factures SI'!E441="","",'DP_Instruction Factures SI'!E441)</f>
        <v/>
      </c>
      <c r="F441" s="211" t="str">
        <f>IF('DP_Instruction Factures SI'!F441="","",'DP_Instruction Factures SI'!F441)</f>
        <v/>
      </c>
      <c r="G441" s="211" t="str">
        <f>IF('DP_Instruction Factures SI'!G441="","",'DP_Instruction Factures SI'!G441)</f>
        <v/>
      </c>
      <c r="H441" s="212" t="str">
        <f>IF('DP_Instruction Factures SI'!H441="","",'DP_Instruction Factures SI'!H441)</f>
        <v/>
      </c>
      <c r="I441" s="213"/>
      <c r="J441" s="213"/>
      <c r="K441" s="214" t="str">
        <f>IF('DP_Instruction Factures SI'!J441="","",'DP_Instruction Factures SI'!J441)</f>
        <v/>
      </c>
      <c r="L441" s="214" t="str">
        <f>IF('DP_Instruction Factures SI'!K441="","",'DP_Instruction Factures SI'!K441)</f>
        <v/>
      </c>
      <c r="M441" s="215" t="str">
        <f>IF('DP_Instruction Factures SI'!L441="","",'DP_Instruction Factures SI'!L441)</f>
        <v/>
      </c>
      <c r="N441" s="213" t="str">
        <f>IF('DP_Instruction Factures SI'!M441="","",'DP_Instruction Factures SI'!M441)</f>
        <v/>
      </c>
      <c r="O441" s="213" t="str">
        <f>IF('DP_Instruction Factures SI'!N441="","",'DP_Instruction Factures SI'!N441)</f>
        <v/>
      </c>
      <c r="P441" s="213"/>
      <c r="Q441" s="215">
        <f t="shared" si="19"/>
        <v>0</v>
      </c>
      <c r="R441" s="58">
        <f t="shared" si="20"/>
        <v>0</v>
      </c>
      <c r="S441" s="58">
        <f t="shared" si="21"/>
        <v>0</v>
      </c>
    </row>
    <row r="442" spans="1:19" ht="20.100000000000001" customHeight="1" x14ac:dyDescent="0.25">
      <c r="A442" s="70">
        <v>436</v>
      </c>
      <c r="B442" s="210" t="str">
        <f>IF('DP_Instruction Factures SI'!B442="","",'DP_Instruction Factures SI'!B442)</f>
        <v/>
      </c>
      <c r="C442" s="210" t="str">
        <f>IF('DP_Instruction Factures SI'!C442="","",'DP_Instruction Factures SI'!C442)</f>
        <v/>
      </c>
      <c r="D442" s="210" t="str">
        <f>IF('DP_Instruction Factures SI'!D442="","",'DP_Instruction Factures SI'!D442)</f>
        <v/>
      </c>
      <c r="E442" s="210" t="str">
        <f>IF('DP_Instruction Factures SI'!E442="","",'DP_Instruction Factures SI'!E442)</f>
        <v/>
      </c>
      <c r="F442" s="211" t="str">
        <f>IF('DP_Instruction Factures SI'!F442="","",'DP_Instruction Factures SI'!F442)</f>
        <v/>
      </c>
      <c r="G442" s="211" t="str">
        <f>IF('DP_Instruction Factures SI'!G442="","",'DP_Instruction Factures SI'!G442)</f>
        <v/>
      </c>
      <c r="H442" s="212" t="str">
        <f>IF('DP_Instruction Factures SI'!H442="","",'DP_Instruction Factures SI'!H442)</f>
        <v/>
      </c>
      <c r="I442" s="213"/>
      <c r="J442" s="213"/>
      <c r="K442" s="214" t="str">
        <f>IF('DP_Instruction Factures SI'!J442="","",'DP_Instruction Factures SI'!J442)</f>
        <v/>
      </c>
      <c r="L442" s="214" t="str">
        <f>IF('DP_Instruction Factures SI'!K442="","",'DP_Instruction Factures SI'!K442)</f>
        <v/>
      </c>
      <c r="M442" s="215" t="str">
        <f>IF('DP_Instruction Factures SI'!L442="","",'DP_Instruction Factures SI'!L442)</f>
        <v/>
      </c>
      <c r="N442" s="213" t="str">
        <f>IF('DP_Instruction Factures SI'!M442="","",'DP_Instruction Factures SI'!M442)</f>
        <v/>
      </c>
      <c r="O442" s="213" t="str">
        <f>IF('DP_Instruction Factures SI'!N442="","",'DP_Instruction Factures SI'!N442)</f>
        <v/>
      </c>
      <c r="P442" s="213"/>
      <c r="Q442" s="215">
        <f t="shared" si="19"/>
        <v>0</v>
      </c>
      <c r="R442" s="58">
        <f t="shared" si="20"/>
        <v>0</v>
      </c>
      <c r="S442" s="58">
        <f t="shared" si="21"/>
        <v>0</v>
      </c>
    </row>
    <row r="443" spans="1:19" ht="20.100000000000001" customHeight="1" x14ac:dyDescent="0.25">
      <c r="A443" s="70">
        <v>437</v>
      </c>
      <c r="B443" s="210" t="str">
        <f>IF('DP_Instruction Factures SI'!B443="","",'DP_Instruction Factures SI'!B443)</f>
        <v/>
      </c>
      <c r="C443" s="210" t="str">
        <f>IF('DP_Instruction Factures SI'!C443="","",'DP_Instruction Factures SI'!C443)</f>
        <v/>
      </c>
      <c r="D443" s="210" t="str">
        <f>IF('DP_Instruction Factures SI'!D443="","",'DP_Instruction Factures SI'!D443)</f>
        <v/>
      </c>
      <c r="E443" s="210" t="str">
        <f>IF('DP_Instruction Factures SI'!E443="","",'DP_Instruction Factures SI'!E443)</f>
        <v/>
      </c>
      <c r="F443" s="211" t="str">
        <f>IF('DP_Instruction Factures SI'!F443="","",'DP_Instruction Factures SI'!F443)</f>
        <v/>
      </c>
      <c r="G443" s="211" t="str">
        <f>IF('DP_Instruction Factures SI'!G443="","",'DP_Instruction Factures SI'!G443)</f>
        <v/>
      </c>
      <c r="H443" s="212" t="str">
        <f>IF('DP_Instruction Factures SI'!H443="","",'DP_Instruction Factures SI'!H443)</f>
        <v/>
      </c>
      <c r="I443" s="213"/>
      <c r="J443" s="213"/>
      <c r="K443" s="214" t="str">
        <f>IF('DP_Instruction Factures SI'!J443="","",'DP_Instruction Factures SI'!J443)</f>
        <v/>
      </c>
      <c r="L443" s="214" t="str">
        <f>IF('DP_Instruction Factures SI'!K443="","",'DP_Instruction Factures SI'!K443)</f>
        <v/>
      </c>
      <c r="M443" s="215" t="str">
        <f>IF('DP_Instruction Factures SI'!L443="","",'DP_Instruction Factures SI'!L443)</f>
        <v/>
      </c>
      <c r="N443" s="213" t="str">
        <f>IF('DP_Instruction Factures SI'!M443="","",'DP_Instruction Factures SI'!M443)</f>
        <v/>
      </c>
      <c r="O443" s="213" t="str">
        <f>IF('DP_Instruction Factures SI'!N443="","",'DP_Instruction Factures SI'!N443)</f>
        <v/>
      </c>
      <c r="P443" s="213"/>
      <c r="Q443" s="215">
        <f t="shared" si="19"/>
        <v>0</v>
      </c>
      <c r="R443" s="58">
        <f t="shared" si="20"/>
        <v>0</v>
      </c>
      <c r="S443" s="58">
        <f t="shared" si="21"/>
        <v>0</v>
      </c>
    </row>
    <row r="444" spans="1:19" ht="20.100000000000001" customHeight="1" x14ac:dyDescent="0.25">
      <c r="A444" s="70">
        <v>438</v>
      </c>
      <c r="B444" s="210" t="str">
        <f>IF('DP_Instruction Factures SI'!B444="","",'DP_Instruction Factures SI'!B444)</f>
        <v/>
      </c>
      <c r="C444" s="210" t="str">
        <f>IF('DP_Instruction Factures SI'!C444="","",'DP_Instruction Factures SI'!C444)</f>
        <v/>
      </c>
      <c r="D444" s="210" t="str">
        <f>IF('DP_Instruction Factures SI'!D444="","",'DP_Instruction Factures SI'!D444)</f>
        <v/>
      </c>
      <c r="E444" s="210" t="str">
        <f>IF('DP_Instruction Factures SI'!E444="","",'DP_Instruction Factures SI'!E444)</f>
        <v/>
      </c>
      <c r="F444" s="211" t="str">
        <f>IF('DP_Instruction Factures SI'!F444="","",'DP_Instruction Factures SI'!F444)</f>
        <v/>
      </c>
      <c r="G444" s="211" t="str">
        <f>IF('DP_Instruction Factures SI'!G444="","",'DP_Instruction Factures SI'!G444)</f>
        <v/>
      </c>
      <c r="H444" s="212" t="str">
        <f>IF('DP_Instruction Factures SI'!H444="","",'DP_Instruction Factures SI'!H444)</f>
        <v/>
      </c>
      <c r="I444" s="213"/>
      <c r="J444" s="213"/>
      <c r="K444" s="214" t="str">
        <f>IF('DP_Instruction Factures SI'!J444="","",'DP_Instruction Factures SI'!J444)</f>
        <v/>
      </c>
      <c r="L444" s="214" t="str">
        <f>IF('DP_Instruction Factures SI'!K444="","",'DP_Instruction Factures SI'!K444)</f>
        <v/>
      </c>
      <c r="M444" s="215" t="str">
        <f>IF('DP_Instruction Factures SI'!L444="","",'DP_Instruction Factures SI'!L444)</f>
        <v/>
      </c>
      <c r="N444" s="213" t="str">
        <f>IF('DP_Instruction Factures SI'!M444="","",'DP_Instruction Factures SI'!M444)</f>
        <v/>
      </c>
      <c r="O444" s="213" t="str">
        <f>IF('DP_Instruction Factures SI'!N444="","",'DP_Instruction Factures SI'!N444)</f>
        <v/>
      </c>
      <c r="P444" s="213"/>
      <c r="Q444" s="215">
        <f t="shared" si="19"/>
        <v>0</v>
      </c>
      <c r="R444" s="58">
        <f t="shared" si="20"/>
        <v>0</v>
      </c>
      <c r="S444" s="58">
        <f t="shared" si="21"/>
        <v>0</v>
      </c>
    </row>
    <row r="445" spans="1:19" ht="20.100000000000001" customHeight="1" x14ac:dyDescent="0.25">
      <c r="A445" s="70">
        <v>439</v>
      </c>
      <c r="B445" s="210" t="str">
        <f>IF('DP_Instruction Factures SI'!B445="","",'DP_Instruction Factures SI'!B445)</f>
        <v/>
      </c>
      <c r="C445" s="210" t="str">
        <f>IF('DP_Instruction Factures SI'!C445="","",'DP_Instruction Factures SI'!C445)</f>
        <v/>
      </c>
      <c r="D445" s="210" t="str">
        <f>IF('DP_Instruction Factures SI'!D445="","",'DP_Instruction Factures SI'!D445)</f>
        <v/>
      </c>
      <c r="E445" s="210" t="str">
        <f>IF('DP_Instruction Factures SI'!E445="","",'DP_Instruction Factures SI'!E445)</f>
        <v/>
      </c>
      <c r="F445" s="211" t="str">
        <f>IF('DP_Instruction Factures SI'!F445="","",'DP_Instruction Factures SI'!F445)</f>
        <v/>
      </c>
      <c r="G445" s="211" t="str">
        <f>IF('DP_Instruction Factures SI'!G445="","",'DP_Instruction Factures SI'!G445)</f>
        <v/>
      </c>
      <c r="H445" s="212" t="str">
        <f>IF('DP_Instruction Factures SI'!H445="","",'DP_Instruction Factures SI'!H445)</f>
        <v/>
      </c>
      <c r="I445" s="213"/>
      <c r="J445" s="213"/>
      <c r="K445" s="214" t="str">
        <f>IF('DP_Instruction Factures SI'!J445="","",'DP_Instruction Factures SI'!J445)</f>
        <v/>
      </c>
      <c r="L445" s="214" t="str">
        <f>IF('DP_Instruction Factures SI'!K445="","",'DP_Instruction Factures SI'!K445)</f>
        <v/>
      </c>
      <c r="M445" s="215" t="str">
        <f>IF('DP_Instruction Factures SI'!L445="","",'DP_Instruction Factures SI'!L445)</f>
        <v/>
      </c>
      <c r="N445" s="213" t="str">
        <f>IF('DP_Instruction Factures SI'!M445="","",'DP_Instruction Factures SI'!M445)</f>
        <v/>
      </c>
      <c r="O445" s="213" t="str">
        <f>IF('DP_Instruction Factures SI'!N445="","",'DP_Instruction Factures SI'!N445)</f>
        <v/>
      </c>
      <c r="P445" s="213"/>
      <c r="Q445" s="215">
        <f t="shared" si="19"/>
        <v>0</v>
      </c>
      <c r="R445" s="58">
        <f t="shared" si="20"/>
        <v>0</v>
      </c>
      <c r="S445" s="58">
        <f t="shared" si="21"/>
        <v>0</v>
      </c>
    </row>
    <row r="446" spans="1:19" ht="20.100000000000001" customHeight="1" x14ac:dyDescent="0.25">
      <c r="A446" s="70">
        <v>440</v>
      </c>
      <c r="B446" s="210" t="str">
        <f>IF('DP_Instruction Factures SI'!B446="","",'DP_Instruction Factures SI'!B446)</f>
        <v/>
      </c>
      <c r="C446" s="210" t="str">
        <f>IF('DP_Instruction Factures SI'!C446="","",'DP_Instruction Factures SI'!C446)</f>
        <v/>
      </c>
      <c r="D446" s="210" t="str">
        <f>IF('DP_Instruction Factures SI'!D446="","",'DP_Instruction Factures SI'!D446)</f>
        <v/>
      </c>
      <c r="E446" s="210" t="str">
        <f>IF('DP_Instruction Factures SI'!E446="","",'DP_Instruction Factures SI'!E446)</f>
        <v/>
      </c>
      <c r="F446" s="211" t="str">
        <f>IF('DP_Instruction Factures SI'!F446="","",'DP_Instruction Factures SI'!F446)</f>
        <v/>
      </c>
      <c r="G446" s="211" t="str">
        <f>IF('DP_Instruction Factures SI'!G446="","",'DP_Instruction Factures SI'!G446)</f>
        <v/>
      </c>
      <c r="H446" s="212" t="str">
        <f>IF('DP_Instruction Factures SI'!H446="","",'DP_Instruction Factures SI'!H446)</f>
        <v/>
      </c>
      <c r="I446" s="213"/>
      <c r="J446" s="213"/>
      <c r="K446" s="214" t="str">
        <f>IF('DP_Instruction Factures SI'!J446="","",'DP_Instruction Factures SI'!J446)</f>
        <v/>
      </c>
      <c r="L446" s="214" t="str">
        <f>IF('DP_Instruction Factures SI'!K446="","",'DP_Instruction Factures SI'!K446)</f>
        <v/>
      </c>
      <c r="M446" s="215" t="str">
        <f>IF('DP_Instruction Factures SI'!L446="","",'DP_Instruction Factures SI'!L446)</f>
        <v/>
      </c>
      <c r="N446" s="213" t="str">
        <f>IF('DP_Instruction Factures SI'!M446="","",'DP_Instruction Factures SI'!M446)</f>
        <v/>
      </c>
      <c r="O446" s="213" t="str">
        <f>IF('DP_Instruction Factures SI'!N446="","",'DP_Instruction Factures SI'!N446)</f>
        <v/>
      </c>
      <c r="P446" s="213"/>
      <c r="Q446" s="215">
        <f t="shared" si="19"/>
        <v>0</v>
      </c>
      <c r="R446" s="58">
        <f t="shared" si="20"/>
        <v>0</v>
      </c>
      <c r="S446" s="58">
        <f t="shared" si="21"/>
        <v>0</v>
      </c>
    </row>
    <row r="447" spans="1:19" ht="20.100000000000001" customHeight="1" x14ac:dyDescent="0.25">
      <c r="A447" s="70">
        <v>441</v>
      </c>
      <c r="B447" s="210" t="str">
        <f>IF('DP_Instruction Factures SI'!B447="","",'DP_Instruction Factures SI'!B447)</f>
        <v/>
      </c>
      <c r="C447" s="210" t="str">
        <f>IF('DP_Instruction Factures SI'!C447="","",'DP_Instruction Factures SI'!C447)</f>
        <v/>
      </c>
      <c r="D447" s="210" t="str">
        <f>IF('DP_Instruction Factures SI'!D447="","",'DP_Instruction Factures SI'!D447)</f>
        <v/>
      </c>
      <c r="E447" s="210" t="str">
        <f>IF('DP_Instruction Factures SI'!E447="","",'DP_Instruction Factures SI'!E447)</f>
        <v/>
      </c>
      <c r="F447" s="211" t="str">
        <f>IF('DP_Instruction Factures SI'!F447="","",'DP_Instruction Factures SI'!F447)</f>
        <v/>
      </c>
      <c r="G447" s="211" t="str">
        <f>IF('DP_Instruction Factures SI'!G447="","",'DP_Instruction Factures SI'!G447)</f>
        <v/>
      </c>
      <c r="H447" s="212" t="str">
        <f>IF('DP_Instruction Factures SI'!H447="","",'DP_Instruction Factures SI'!H447)</f>
        <v/>
      </c>
      <c r="I447" s="213"/>
      <c r="J447" s="213"/>
      <c r="K447" s="214" t="str">
        <f>IF('DP_Instruction Factures SI'!J447="","",'DP_Instruction Factures SI'!J447)</f>
        <v/>
      </c>
      <c r="L447" s="214" t="str">
        <f>IF('DP_Instruction Factures SI'!K447="","",'DP_Instruction Factures SI'!K447)</f>
        <v/>
      </c>
      <c r="M447" s="215" t="str">
        <f>IF('DP_Instruction Factures SI'!L447="","",'DP_Instruction Factures SI'!L447)</f>
        <v/>
      </c>
      <c r="N447" s="213" t="str">
        <f>IF('DP_Instruction Factures SI'!M447="","",'DP_Instruction Factures SI'!M447)</f>
        <v/>
      </c>
      <c r="O447" s="213" t="str">
        <f>IF('DP_Instruction Factures SI'!N447="","",'DP_Instruction Factures SI'!N447)</f>
        <v/>
      </c>
      <c r="P447" s="213"/>
      <c r="Q447" s="215">
        <f t="shared" si="19"/>
        <v>0</v>
      </c>
      <c r="R447" s="58">
        <f t="shared" si="20"/>
        <v>0</v>
      </c>
      <c r="S447" s="58">
        <f t="shared" si="21"/>
        <v>0</v>
      </c>
    </row>
    <row r="448" spans="1:19" ht="20.100000000000001" customHeight="1" x14ac:dyDescent="0.25">
      <c r="A448" s="70">
        <v>442</v>
      </c>
      <c r="B448" s="210" t="str">
        <f>IF('DP_Instruction Factures SI'!B448="","",'DP_Instruction Factures SI'!B448)</f>
        <v/>
      </c>
      <c r="C448" s="210" t="str">
        <f>IF('DP_Instruction Factures SI'!C448="","",'DP_Instruction Factures SI'!C448)</f>
        <v/>
      </c>
      <c r="D448" s="210" t="str">
        <f>IF('DP_Instruction Factures SI'!D448="","",'DP_Instruction Factures SI'!D448)</f>
        <v/>
      </c>
      <c r="E448" s="210" t="str">
        <f>IF('DP_Instruction Factures SI'!E448="","",'DP_Instruction Factures SI'!E448)</f>
        <v/>
      </c>
      <c r="F448" s="211" t="str">
        <f>IF('DP_Instruction Factures SI'!F448="","",'DP_Instruction Factures SI'!F448)</f>
        <v/>
      </c>
      <c r="G448" s="211" t="str">
        <f>IF('DP_Instruction Factures SI'!G448="","",'DP_Instruction Factures SI'!G448)</f>
        <v/>
      </c>
      <c r="H448" s="212" t="str">
        <f>IF('DP_Instruction Factures SI'!H448="","",'DP_Instruction Factures SI'!H448)</f>
        <v/>
      </c>
      <c r="I448" s="213"/>
      <c r="J448" s="213"/>
      <c r="K448" s="214" t="str">
        <f>IF('DP_Instruction Factures SI'!J448="","",'DP_Instruction Factures SI'!J448)</f>
        <v/>
      </c>
      <c r="L448" s="214" t="str">
        <f>IF('DP_Instruction Factures SI'!K448="","",'DP_Instruction Factures SI'!K448)</f>
        <v/>
      </c>
      <c r="M448" s="215" t="str">
        <f>IF('DP_Instruction Factures SI'!L448="","",'DP_Instruction Factures SI'!L448)</f>
        <v/>
      </c>
      <c r="N448" s="213" t="str">
        <f>IF('DP_Instruction Factures SI'!M448="","",'DP_Instruction Factures SI'!M448)</f>
        <v/>
      </c>
      <c r="O448" s="213" t="str">
        <f>IF('DP_Instruction Factures SI'!N448="","",'DP_Instruction Factures SI'!N448)</f>
        <v/>
      </c>
      <c r="P448" s="213"/>
      <c r="Q448" s="215">
        <f t="shared" si="19"/>
        <v>0</v>
      </c>
      <c r="R448" s="58">
        <f t="shared" si="20"/>
        <v>0</v>
      </c>
      <c r="S448" s="58">
        <f t="shared" si="21"/>
        <v>0</v>
      </c>
    </row>
    <row r="449" spans="1:19" ht="20.100000000000001" customHeight="1" x14ac:dyDescent="0.25">
      <c r="A449" s="70">
        <v>443</v>
      </c>
      <c r="B449" s="210" t="str">
        <f>IF('DP_Instruction Factures SI'!B449="","",'DP_Instruction Factures SI'!B449)</f>
        <v/>
      </c>
      <c r="C449" s="210" t="str">
        <f>IF('DP_Instruction Factures SI'!C449="","",'DP_Instruction Factures SI'!C449)</f>
        <v/>
      </c>
      <c r="D449" s="210" t="str">
        <f>IF('DP_Instruction Factures SI'!D449="","",'DP_Instruction Factures SI'!D449)</f>
        <v/>
      </c>
      <c r="E449" s="210" t="str">
        <f>IF('DP_Instruction Factures SI'!E449="","",'DP_Instruction Factures SI'!E449)</f>
        <v/>
      </c>
      <c r="F449" s="211" t="str">
        <f>IF('DP_Instruction Factures SI'!F449="","",'DP_Instruction Factures SI'!F449)</f>
        <v/>
      </c>
      <c r="G449" s="211" t="str">
        <f>IF('DP_Instruction Factures SI'!G449="","",'DP_Instruction Factures SI'!G449)</f>
        <v/>
      </c>
      <c r="H449" s="212" t="str">
        <f>IF('DP_Instruction Factures SI'!H449="","",'DP_Instruction Factures SI'!H449)</f>
        <v/>
      </c>
      <c r="I449" s="213"/>
      <c r="J449" s="213"/>
      <c r="K449" s="214" t="str">
        <f>IF('DP_Instruction Factures SI'!J449="","",'DP_Instruction Factures SI'!J449)</f>
        <v/>
      </c>
      <c r="L449" s="214" t="str">
        <f>IF('DP_Instruction Factures SI'!K449="","",'DP_Instruction Factures SI'!K449)</f>
        <v/>
      </c>
      <c r="M449" s="215" t="str">
        <f>IF('DP_Instruction Factures SI'!L449="","",'DP_Instruction Factures SI'!L449)</f>
        <v/>
      </c>
      <c r="N449" s="213" t="str">
        <f>IF('DP_Instruction Factures SI'!M449="","",'DP_Instruction Factures SI'!M449)</f>
        <v/>
      </c>
      <c r="O449" s="213" t="str">
        <f>IF('DP_Instruction Factures SI'!N449="","",'DP_Instruction Factures SI'!N449)</f>
        <v/>
      </c>
      <c r="P449" s="213"/>
      <c r="Q449" s="215">
        <f t="shared" si="19"/>
        <v>0</v>
      </c>
      <c r="R449" s="58">
        <f t="shared" si="20"/>
        <v>0</v>
      </c>
      <c r="S449" s="58">
        <f t="shared" si="21"/>
        <v>0</v>
      </c>
    </row>
    <row r="450" spans="1:19" ht="20.100000000000001" customHeight="1" x14ac:dyDescent="0.25">
      <c r="A450" s="70">
        <v>444</v>
      </c>
      <c r="B450" s="210" t="str">
        <f>IF('DP_Instruction Factures SI'!B450="","",'DP_Instruction Factures SI'!B450)</f>
        <v/>
      </c>
      <c r="C450" s="210" t="str">
        <f>IF('DP_Instruction Factures SI'!C450="","",'DP_Instruction Factures SI'!C450)</f>
        <v/>
      </c>
      <c r="D450" s="210" t="str">
        <f>IF('DP_Instruction Factures SI'!D450="","",'DP_Instruction Factures SI'!D450)</f>
        <v/>
      </c>
      <c r="E450" s="210" t="str">
        <f>IF('DP_Instruction Factures SI'!E450="","",'DP_Instruction Factures SI'!E450)</f>
        <v/>
      </c>
      <c r="F450" s="211" t="str">
        <f>IF('DP_Instruction Factures SI'!F450="","",'DP_Instruction Factures SI'!F450)</f>
        <v/>
      </c>
      <c r="G450" s="211" t="str">
        <f>IF('DP_Instruction Factures SI'!G450="","",'DP_Instruction Factures SI'!G450)</f>
        <v/>
      </c>
      <c r="H450" s="212" t="str">
        <f>IF('DP_Instruction Factures SI'!H450="","",'DP_Instruction Factures SI'!H450)</f>
        <v/>
      </c>
      <c r="I450" s="213"/>
      <c r="J450" s="213"/>
      <c r="K450" s="214" t="str">
        <f>IF('DP_Instruction Factures SI'!J450="","",'DP_Instruction Factures SI'!J450)</f>
        <v/>
      </c>
      <c r="L450" s="214" t="str">
        <f>IF('DP_Instruction Factures SI'!K450="","",'DP_Instruction Factures SI'!K450)</f>
        <v/>
      </c>
      <c r="M450" s="215" t="str">
        <f>IF('DP_Instruction Factures SI'!L450="","",'DP_Instruction Factures SI'!L450)</f>
        <v/>
      </c>
      <c r="N450" s="213" t="str">
        <f>IF('DP_Instruction Factures SI'!M450="","",'DP_Instruction Factures SI'!M450)</f>
        <v/>
      </c>
      <c r="O450" s="213" t="str">
        <f>IF('DP_Instruction Factures SI'!N450="","",'DP_Instruction Factures SI'!N450)</f>
        <v/>
      </c>
      <c r="P450" s="213"/>
      <c r="Q450" s="215">
        <f t="shared" si="19"/>
        <v>0</v>
      </c>
      <c r="R450" s="58">
        <f t="shared" si="20"/>
        <v>0</v>
      </c>
      <c r="S450" s="58">
        <f t="shared" si="21"/>
        <v>0</v>
      </c>
    </row>
    <row r="451" spans="1:19" ht="20.100000000000001" customHeight="1" x14ac:dyDescent="0.25">
      <c r="A451" s="70">
        <v>445</v>
      </c>
      <c r="B451" s="210" t="str">
        <f>IF('DP_Instruction Factures SI'!B451="","",'DP_Instruction Factures SI'!B451)</f>
        <v/>
      </c>
      <c r="C451" s="210" t="str">
        <f>IF('DP_Instruction Factures SI'!C451="","",'DP_Instruction Factures SI'!C451)</f>
        <v/>
      </c>
      <c r="D451" s="210" t="str">
        <f>IF('DP_Instruction Factures SI'!D451="","",'DP_Instruction Factures SI'!D451)</f>
        <v/>
      </c>
      <c r="E451" s="210" t="str">
        <f>IF('DP_Instruction Factures SI'!E451="","",'DP_Instruction Factures SI'!E451)</f>
        <v/>
      </c>
      <c r="F451" s="211" t="str">
        <f>IF('DP_Instruction Factures SI'!F451="","",'DP_Instruction Factures SI'!F451)</f>
        <v/>
      </c>
      <c r="G451" s="211" t="str">
        <f>IF('DP_Instruction Factures SI'!G451="","",'DP_Instruction Factures SI'!G451)</f>
        <v/>
      </c>
      <c r="H451" s="212" t="str">
        <f>IF('DP_Instruction Factures SI'!H451="","",'DP_Instruction Factures SI'!H451)</f>
        <v/>
      </c>
      <c r="I451" s="213"/>
      <c r="J451" s="213"/>
      <c r="K451" s="214" t="str">
        <f>IF('DP_Instruction Factures SI'!J451="","",'DP_Instruction Factures SI'!J451)</f>
        <v/>
      </c>
      <c r="L451" s="214" t="str">
        <f>IF('DP_Instruction Factures SI'!K451="","",'DP_Instruction Factures SI'!K451)</f>
        <v/>
      </c>
      <c r="M451" s="215" t="str">
        <f>IF('DP_Instruction Factures SI'!L451="","",'DP_Instruction Factures SI'!L451)</f>
        <v/>
      </c>
      <c r="N451" s="213" t="str">
        <f>IF('DP_Instruction Factures SI'!M451="","",'DP_Instruction Factures SI'!M451)</f>
        <v/>
      </c>
      <c r="O451" s="213" t="str">
        <f>IF('DP_Instruction Factures SI'!N451="","",'DP_Instruction Factures SI'!N451)</f>
        <v/>
      </c>
      <c r="P451" s="213"/>
      <c r="Q451" s="215">
        <f t="shared" si="19"/>
        <v>0</v>
      </c>
      <c r="R451" s="58">
        <f t="shared" si="20"/>
        <v>0</v>
      </c>
      <c r="S451" s="58">
        <f t="shared" si="21"/>
        <v>0</v>
      </c>
    </row>
    <row r="452" spans="1:19" ht="20.100000000000001" customHeight="1" x14ac:dyDescent="0.25">
      <c r="A452" s="70">
        <v>446</v>
      </c>
      <c r="B452" s="210" t="str">
        <f>IF('DP_Instruction Factures SI'!B452="","",'DP_Instruction Factures SI'!B452)</f>
        <v/>
      </c>
      <c r="C452" s="210" t="str">
        <f>IF('DP_Instruction Factures SI'!C452="","",'DP_Instruction Factures SI'!C452)</f>
        <v/>
      </c>
      <c r="D452" s="210" t="str">
        <f>IF('DP_Instruction Factures SI'!D452="","",'DP_Instruction Factures SI'!D452)</f>
        <v/>
      </c>
      <c r="E452" s="210" t="str">
        <f>IF('DP_Instruction Factures SI'!E452="","",'DP_Instruction Factures SI'!E452)</f>
        <v/>
      </c>
      <c r="F452" s="211" t="str">
        <f>IF('DP_Instruction Factures SI'!F452="","",'DP_Instruction Factures SI'!F452)</f>
        <v/>
      </c>
      <c r="G452" s="211" t="str">
        <f>IF('DP_Instruction Factures SI'!G452="","",'DP_Instruction Factures SI'!G452)</f>
        <v/>
      </c>
      <c r="H452" s="212" t="str">
        <f>IF('DP_Instruction Factures SI'!H452="","",'DP_Instruction Factures SI'!H452)</f>
        <v/>
      </c>
      <c r="I452" s="213"/>
      <c r="J452" s="213"/>
      <c r="K452" s="214" t="str">
        <f>IF('DP_Instruction Factures SI'!J452="","",'DP_Instruction Factures SI'!J452)</f>
        <v/>
      </c>
      <c r="L452" s="214" t="str">
        <f>IF('DP_Instruction Factures SI'!K452="","",'DP_Instruction Factures SI'!K452)</f>
        <v/>
      </c>
      <c r="M452" s="215" t="str">
        <f>IF('DP_Instruction Factures SI'!L452="","",'DP_Instruction Factures SI'!L452)</f>
        <v/>
      </c>
      <c r="N452" s="213" t="str">
        <f>IF('DP_Instruction Factures SI'!M452="","",'DP_Instruction Factures SI'!M452)</f>
        <v/>
      </c>
      <c r="O452" s="213" t="str">
        <f>IF('DP_Instruction Factures SI'!N452="","",'DP_Instruction Factures SI'!N452)</f>
        <v/>
      </c>
      <c r="P452" s="213"/>
      <c r="Q452" s="215">
        <f t="shared" si="19"/>
        <v>0</v>
      </c>
      <c r="R452" s="58">
        <f t="shared" si="20"/>
        <v>0</v>
      </c>
      <c r="S452" s="58">
        <f t="shared" si="21"/>
        <v>0</v>
      </c>
    </row>
    <row r="453" spans="1:19" ht="20.100000000000001" customHeight="1" x14ac:dyDescent="0.25">
      <c r="A453" s="70">
        <v>447</v>
      </c>
      <c r="B453" s="210" t="str">
        <f>IF('DP_Instruction Factures SI'!B453="","",'DP_Instruction Factures SI'!B453)</f>
        <v/>
      </c>
      <c r="C453" s="210" t="str">
        <f>IF('DP_Instruction Factures SI'!C453="","",'DP_Instruction Factures SI'!C453)</f>
        <v/>
      </c>
      <c r="D453" s="210" t="str">
        <f>IF('DP_Instruction Factures SI'!D453="","",'DP_Instruction Factures SI'!D453)</f>
        <v/>
      </c>
      <c r="E453" s="210" t="str">
        <f>IF('DP_Instruction Factures SI'!E453="","",'DP_Instruction Factures SI'!E453)</f>
        <v/>
      </c>
      <c r="F453" s="211" t="str">
        <f>IF('DP_Instruction Factures SI'!F453="","",'DP_Instruction Factures SI'!F453)</f>
        <v/>
      </c>
      <c r="G453" s="211" t="str">
        <f>IF('DP_Instruction Factures SI'!G453="","",'DP_Instruction Factures SI'!G453)</f>
        <v/>
      </c>
      <c r="H453" s="212" t="str">
        <f>IF('DP_Instruction Factures SI'!H453="","",'DP_Instruction Factures SI'!H453)</f>
        <v/>
      </c>
      <c r="I453" s="213"/>
      <c r="J453" s="213"/>
      <c r="K453" s="214" t="str">
        <f>IF('DP_Instruction Factures SI'!J453="","",'DP_Instruction Factures SI'!J453)</f>
        <v/>
      </c>
      <c r="L453" s="214" t="str">
        <f>IF('DP_Instruction Factures SI'!K453="","",'DP_Instruction Factures SI'!K453)</f>
        <v/>
      </c>
      <c r="M453" s="215" t="str">
        <f>IF('DP_Instruction Factures SI'!L453="","",'DP_Instruction Factures SI'!L453)</f>
        <v/>
      </c>
      <c r="N453" s="213" t="str">
        <f>IF('DP_Instruction Factures SI'!M453="","",'DP_Instruction Factures SI'!M453)</f>
        <v/>
      </c>
      <c r="O453" s="213" t="str">
        <f>IF('DP_Instruction Factures SI'!N453="","",'DP_Instruction Factures SI'!N453)</f>
        <v/>
      </c>
      <c r="P453" s="213"/>
      <c r="Q453" s="215">
        <f t="shared" si="19"/>
        <v>0</v>
      </c>
      <c r="R453" s="58">
        <f t="shared" si="20"/>
        <v>0</v>
      </c>
      <c r="S453" s="58">
        <f t="shared" si="21"/>
        <v>0</v>
      </c>
    </row>
    <row r="454" spans="1:19" ht="20.100000000000001" customHeight="1" x14ac:dyDescent="0.25">
      <c r="A454" s="70">
        <v>448</v>
      </c>
      <c r="B454" s="210" t="str">
        <f>IF('DP_Instruction Factures SI'!B454="","",'DP_Instruction Factures SI'!B454)</f>
        <v/>
      </c>
      <c r="C454" s="210" t="str">
        <f>IF('DP_Instruction Factures SI'!C454="","",'DP_Instruction Factures SI'!C454)</f>
        <v/>
      </c>
      <c r="D454" s="210" t="str">
        <f>IF('DP_Instruction Factures SI'!D454="","",'DP_Instruction Factures SI'!D454)</f>
        <v/>
      </c>
      <c r="E454" s="210" t="str">
        <f>IF('DP_Instruction Factures SI'!E454="","",'DP_Instruction Factures SI'!E454)</f>
        <v/>
      </c>
      <c r="F454" s="211" t="str">
        <f>IF('DP_Instruction Factures SI'!F454="","",'DP_Instruction Factures SI'!F454)</f>
        <v/>
      </c>
      <c r="G454" s="211" t="str">
        <f>IF('DP_Instruction Factures SI'!G454="","",'DP_Instruction Factures SI'!G454)</f>
        <v/>
      </c>
      <c r="H454" s="212" t="str">
        <f>IF('DP_Instruction Factures SI'!H454="","",'DP_Instruction Factures SI'!H454)</f>
        <v/>
      </c>
      <c r="I454" s="213"/>
      <c r="J454" s="213"/>
      <c r="K454" s="214" t="str">
        <f>IF('DP_Instruction Factures SI'!J454="","",'DP_Instruction Factures SI'!J454)</f>
        <v/>
      </c>
      <c r="L454" s="214" t="str">
        <f>IF('DP_Instruction Factures SI'!K454="","",'DP_Instruction Factures SI'!K454)</f>
        <v/>
      </c>
      <c r="M454" s="215" t="str">
        <f>IF('DP_Instruction Factures SI'!L454="","",'DP_Instruction Factures SI'!L454)</f>
        <v/>
      </c>
      <c r="N454" s="213" t="str">
        <f>IF('DP_Instruction Factures SI'!M454="","",'DP_Instruction Factures SI'!M454)</f>
        <v/>
      </c>
      <c r="O454" s="213" t="str">
        <f>IF('DP_Instruction Factures SI'!N454="","",'DP_Instruction Factures SI'!N454)</f>
        <v/>
      </c>
      <c r="P454" s="213"/>
      <c r="Q454" s="215">
        <f t="shared" si="19"/>
        <v>0</v>
      </c>
      <c r="R454" s="58">
        <f t="shared" si="20"/>
        <v>0</v>
      </c>
      <c r="S454" s="58">
        <f t="shared" si="21"/>
        <v>0</v>
      </c>
    </row>
    <row r="455" spans="1:19" ht="20.100000000000001" customHeight="1" x14ac:dyDescent="0.25">
      <c r="A455" s="70">
        <v>449</v>
      </c>
      <c r="B455" s="210" t="str">
        <f>IF('DP_Instruction Factures SI'!B455="","",'DP_Instruction Factures SI'!B455)</f>
        <v/>
      </c>
      <c r="C455" s="210" t="str">
        <f>IF('DP_Instruction Factures SI'!C455="","",'DP_Instruction Factures SI'!C455)</f>
        <v/>
      </c>
      <c r="D455" s="210" t="str">
        <f>IF('DP_Instruction Factures SI'!D455="","",'DP_Instruction Factures SI'!D455)</f>
        <v/>
      </c>
      <c r="E455" s="210" t="str">
        <f>IF('DP_Instruction Factures SI'!E455="","",'DP_Instruction Factures SI'!E455)</f>
        <v/>
      </c>
      <c r="F455" s="211" t="str">
        <f>IF('DP_Instruction Factures SI'!F455="","",'DP_Instruction Factures SI'!F455)</f>
        <v/>
      </c>
      <c r="G455" s="211" t="str">
        <f>IF('DP_Instruction Factures SI'!G455="","",'DP_Instruction Factures SI'!G455)</f>
        <v/>
      </c>
      <c r="H455" s="212" t="str">
        <f>IF('DP_Instruction Factures SI'!H455="","",'DP_Instruction Factures SI'!H455)</f>
        <v/>
      </c>
      <c r="I455" s="213"/>
      <c r="J455" s="213"/>
      <c r="K455" s="214" t="str">
        <f>IF('DP_Instruction Factures SI'!J455="","",'DP_Instruction Factures SI'!J455)</f>
        <v/>
      </c>
      <c r="L455" s="214" t="str">
        <f>IF('DP_Instruction Factures SI'!K455="","",'DP_Instruction Factures SI'!K455)</f>
        <v/>
      </c>
      <c r="M455" s="215" t="str">
        <f>IF('DP_Instruction Factures SI'!L455="","",'DP_Instruction Factures SI'!L455)</f>
        <v/>
      </c>
      <c r="N455" s="213" t="str">
        <f>IF('DP_Instruction Factures SI'!M455="","",'DP_Instruction Factures SI'!M455)</f>
        <v/>
      </c>
      <c r="O455" s="213" t="str">
        <f>IF('DP_Instruction Factures SI'!N455="","",'DP_Instruction Factures SI'!N455)</f>
        <v/>
      </c>
      <c r="P455" s="213"/>
      <c r="Q455" s="215">
        <f t="shared" si="19"/>
        <v>0</v>
      </c>
      <c r="R455" s="58">
        <f t="shared" si="20"/>
        <v>0</v>
      </c>
      <c r="S455" s="58">
        <f t="shared" si="21"/>
        <v>0</v>
      </c>
    </row>
    <row r="456" spans="1:19" ht="20.100000000000001" customHeight="1" x14ac:dyDescent="0.25">
      <c r="A456" s="70">
        <v>450</v>
      </c>
      <c r="B456" s="210" t="str">
        <f>IF('DP_Instruction Factures SI'!B456="","",'DP_Instruction Factures SI'!B456)</f>
        <v/>
      </c>
      <c r="C456" s="210" t="str">
        <f>IF('DP_Instruction Factures SI'!C456="","",'DP_Instruction Factures SI'!C456)</f>
        <v/>
      </c>
      <c r="D456" s="210" t="str">
        <f>IF('DP_Instruction Factures SI'!D456="","",'DP_Instruction Factures SI'!D456)</f>
        <v/>
      </c>
      <c r="E456" s="210" t="str">
        <f>IF('DP_Instruction Factures SI'!E456="","",'DP_Instruction Factures SI'!E456)</f>
        <v/>
      </c>
      <c r="F456" s="211" t="str">
        <f>IF('DP_Instruction Factures SI'!F456="","",'DP_Instruction Factures SI'!F456)</f>
        <v/>
      </c>
      <c r="G456" s="211" t="str">
        <f>IF('DP_Instruction Factures SI'!G456="","",'DP_Instruction Factures SI'!G456)</f>
        <v/>
      </c>
      <c r="H456" s="212" t="str">
        <f>IF('DP_Instruction Factures SI'!H456="","",'DP_Instruction Factures SI'!H456)</f>
        <v/>
      </c>
      <c r="I456" s="213"/>
      <c r="J456" s="213"/>
      <c r="K456" s="214" t="str">
        <f>IF('DP_Instruction Factures SI'!J456="","",'DP_Instruction Factures SI'!J456)</f>
        <v/>
      </c>
      <c r="L456" s="214" t="str">
        <f>IF('DP_Instruction Factures SI'!K456="","",'DP_Instruction Factures SI'!K456)</f>
        <v/>
      </c>
      <c r="M456" s="215" t="str">
        <f>IF('DP_Instruction Factures SI'!L456="","",'DP_Instruction Factures SI'!L456)</f>
        <v/>
      </c>
      <c r="N456" s="213" t="str">
        <f>IF('DP_Instruction Factures SI'!M456="","",'DP_Instruction Factures SI'!M456)</f>
        <v/>
      </c>
      <c r="O456" s="213" t="str">
        <f>IF('DP_Instruction Factures SI'!N456="","",'DP_Instruction Factures SI'!N456)</f>
        <v/>
      </c>
      <c r="P456" s="213"/>
      <c r="Q456" s="215">
        <f t="shared" ref="Q456:Q506" si="22">IF(E456="Achat de véhicule",MIN(M456,40000),0)</f>
        <v>0</v>
      </c>
      <c r="R456" s="58">
        <f t="shared" ref="R456:R506" si="23">IF(AND(B456&lt;&gt;"",P456&lt;&gt;"Oui"),1,0)</f>
        <v>0</v>
      </c>
      <c r="S456" s="58">
        <f t="shared" ref="S456:S506" si="24">IF(AND(I456="Oui",J456=""),1,0)</f>
        <v>0</v>
      </c>
    </row>
    <row r="457" spans="1:19" ht="20.100000000000001" customHeight="1" x14ac:dyDescent="0.25">
      <c r="A457" s="70">
        <v>451</v>
      </c>
      <c r="B457" s="210" t="str">
        <f>IF('DP_Instruction Factures SI'!B457="","",'DP_Instruction Factures SI'!B457)</f>
        <v/>
      </c>
      <c r="C457" s="210" t="str">
        <f>IF('DP_Instruction Factures SI'!C457="","",'DP_Instruction Factures SI'!C457)</f>
        <v/>
      </c>
      <c r="D457" s="210" t="str">
        <f>IF('DP_Instruction Factures SI'!D457="","",'DP_Instruction Factures SI'!D457)</f>
        <v/>
      </c>
      <c r="E457" s="210" t="str">
        <f>IF('DP_Instruction Factures SI'!E457="","",'DP_Instruction Factures SI'!E457)</f>
        <v/>
      </c>
      <c r="F457" s="211" t="str">
        <f>IF('DP_Instruction Factures SI'!F457="","",'DP_Instruction Factures SI'!F457)</f>
        <v/>
      </c>
      <c r="G457" s="211" t="str">
        <f>IF('DP_Instruction Factures SI'!G457="","",'DP_Instruction Factures SI'!G457)</f>
        <v/>
      </c>
      <c r="H457" s="212" t="str">
        <f>IF('DP_Instruction Factures SI'!H457="","",'DP_Instruction Factures SI'!H457)</f>
        <v/>
      </c>
      <c r="I457" s="213"/>
      <c r="J457" s="213"/>
      <c r="K457" s="214" t="str">
        <f>IF('DP_Instruction Factures SI'!J457="","",'DP_Instruction Factures SI'!J457)</f>
        <v/>
      </c>
      <c r="L457" s="214" t="str">
        <f>IF('DP_Instruction Factures SI'!K457="","",'DP_Instruction Factures SI'!K457)</f>
        <v/>
      </c>
      <c r="M457" s="215" t="str">
        <f>IF('DP_Instruction Factures SI'!L457="","",'DP_Instruction Factures SI'!L457)</f>
        <v/>
      </c>
      <c r="N457" s="213" t="str">
        <f>IF('DP_Instruction Factures SI'!M457="","",'DP_Instruction Factures SI'!M457)</f>
        <v/>
      </c>
      <c r="O457" s="213" t="str">
        <f>IF('DP_Instruction Factures SI'!N457="","",'DP_Instruction Factures SI'!N457)</f>
        <v/>
      </c>
      <c r="P457" s="213"/>
      <c r="Q457" s="215">
        <f t="shared" si="22"/>
        <v>0</v>
      </c>
      <c r="R457" s="58">
        <f t="shared" si="23"/>
        <v>0</v>
      </c>
      <c r="S457" s="58">
        <f t="shared" si="24"/>
        <v>0</v>
      </c>
    </row>
    <row r="458" spans="1:19" ht="20.100000000000001" customHeight="1" x14ac:dyDescent="0.25">
      <c r="A458" s="70">
        <v>452</v>
      </c>
      <c r="B458" s="210" t="str">
        <f>IF('DP_Instruction Factures SI'!B458="","",'DP_Instruction Factures SI'!B458)</f>
        <v/>
      </c>
      <c r="C458" s="210" t="str">
        <f>IF('DP_Instruction Factures SI'!C458="","",'DP_Instruction Factures SI'!C458)</f>
        <v/>
      </c>
      <c r="D458" s="210" t="str">
        <f>IF('DP_Instruction Factures SI'!D458="","",'DP_Instruction Factures SI'!D458)</f>
        <v/>
      </c>
      <c r="E458" s="210" t="str">
        <f>IF('DP_Instruction Factures SI'!E458="","",'DP_Instruction Factures SI'!E458)</f>
        <v/>
      </c>
      <c r="F458" s="211" t="str">
        <f>IF('DP_Instruction Factures SI'!F458="","",'DP_Instruction Factures SI'!F458)</f>
        <v/>
      </c>
      <c r="G458" s="211" t="str">
        <f>IF('DP_Instruction Factures SI'!G458="","",'DP_Instruction Factures SI'!G458)</f>
        <v/>
      </c>
      <c r="H458" s="212" t="str">
        <f>IF('DP_Instruction Factures SI'!H458="","",'DP_Instruction Factures SI'!H458)</f>
        <v/>
      </c>
      <c r="I458" s="213"/>
      <c r="J458" s="213"/>
      <c r="K458" s="214" t="str">
        <f>IF('DP_Instruction Factures SI'!J458="","",'DP_Instruction Factures SI'!J458)</f>
        <v/>
      </c>
      <c r="L458" s="214" t="str">
        <f>IF('DP_Instruction Factures SI'!K458="","",'DP_Instruction Factures SI'!K458)</f>
        <v/>
      </c>
      <c r="M458" s="215" t="str">
        <f>IF('DP_Instruction Factures SI'!L458="","",'DP_Instruction Factures SI'!L458)</f>
        <v/>
      </c>
      <c r="N458" s="213" t="str">
        <f>IF('DP_Instruction Factures SI'!M458="","",'DP_Instruction Factures SI'!M458)</f>
        <v/>
      </c>
      <c r="O458" s="213" t="str">
        <f>IF('DP_Instruction Factures SI'!N458="","",'DP_Instruction Factures SI'!N458)</f>
        <v/>
      </c>
      <c r="P458" s="213"/>
      <c r="Q458" s="215">
        <f t="shared" si="22"/>
        <v>0</v>
      </c>
      <c r="R458" s="58">
        <f t="shared" si="23"/>
        <v>0</v>
      </c>
      <c r="S458" s="58">
        <f t="shared" si="24"/>
        <v>0</v>
      </c>
    </row>
    <row r="459" spans="1:19" ht="20.100000000000001" customHeight="1" x14ac:dyDescent="0.25">
      <c r="A459" s="70">
        <v>453</v>
      </c>
      <c r="B459" s="210" t="str">
        <f>IF('DP_Instruction Factures SI'!B459="","",'DP_Instruction Factures SI'!B459)</f>
        <v/>
      </c>
      <c r="C459" s="210" t="str">
        <f>IF('DP_Instruction Factures SI'!C459="","",'DP_Instruction Factures SI'!C459)</f>
        <v/>
      </c>
      <c r="D459" s="210" t="str">
        <f>IF('DP_Instruction Factures SI'!D459="","",'DP_Instruction Factures SI'!D459)</f>
        <v/>
      </c>
      <c r="E459" s="210" t="str">
        <f>IF('DP_Instruction Factures SI'!E459="","",'DP_Instruction Factures SI'!E459)</f>
        <v/>
      </c>
      <c r="F459" s="211" t="str">
        <f>IF('DP_Instruction Factures SI'!F459="","",'DP_Instruction Factures SI'!F459)</f>
        <v/>
      </c>
      <c r="G459" s="211" t="str">
        <f>IF('DP_Instruction Factures SI'!G459="","",'DP_Instruction Factures SI'!G459)</f>
        <v/>
      </c>
      <c r="H459" s="212" t="str">
        <f>IF('DP_Instruction Factures SI'!H459="","",'DP_Instruction Factures SI'!H459)</f>
        <v/>
      </c>
      <c r="I459" s="213"/>
      <c r="J459" s="213"/>
      <c r="K459" s="214" t="str">
        <f>IF('DP_Instruction Factures SI'!J459="","",'DP_Instruction Factures SI'!J459)</f>
        <v/>
      </c>
      <c r="L459" s="214" t="str">
        <f>IF('DP_Instruction Factures SI'!K459="","",'DP_Instruction Factures SI'!K459)</f>
        <v/>
      </c>
      <c r="M459" s="215" t="str">
        <f>IF('DP_Instruction Factures SI'!L459="","",'DP_Instruction Factures SI'!L459)</f>
        <v/>
      </c>
      <c r="N459" s="213" t="str">
        <f>IF('DP_Instruction Factures SI'!M459="","",'DP_Instruction Factures SI'!M459)</f>
        <v/>
      </c>
      <c r="O459" s="213" t="str">
        <f>IF('DP_Instruction Factures SI'!N459="","",'DP_Instruction Factures SI'!N459)</f>
        <v/>
      </c>
      <c r="P459" s="213"/>
      <c r="Q459" s="215">
        <f t="shared" si="22"/>
        <v>0</v>
      </c>
      <c r="R459" s="58">
        <f t="shared" si="23"/>
        <v>0</v>
      </c>
      <c r="S459" s="58">
        <f t="shared" si="24"/>
        <v>0</v>
      </c>
    </row>
    <row r="460" spans="1:19" ht="20.100000000000001" customHeight="1" x14ac:dyDescent="0.25">
      <c r="A460" s="70">
        <v>454</v>
      </c>
      <c r="B460" s="210" t="str">
        <f>IF('DP_Instruction Factures SI'!B460="","",'DP_Instruction Factures SI'!B460)</f>
        <v/>
      </c>
      <c r="C460" s="210" t="str">
        <f>IF('DP_Instruction Factures SI'!C460="","",'DP_Instruction Factures SI'!C460)</f>
        <v/>
      </c>
      <c r="D460" s="210" t="str">
        <f>IF('DP_Instruction Factures SI'!D460="","",'DP_Instruction Factures SI'!D460)</f>
        <v/>
      </c>
      <c r="E460" s="210" t="str">
        <f>IF('DP_Instruction Factures SI'!E460="","",'DP_Instruction Factures SI'!E460)</f>
        <v/>
      </c>
      <c r="F460" s="211" t="str">
        <f>IF('DP_Instruction Factures SI'!F460="","",'DP_Instruction Factures SI'!F460)</f>
        <v/>
      </c>
      <c r="G460" s="211" t="str">
        <f>IF('DP_Instruction Factures SI'!G460="","",'DP_Instruction Factures SI'!G460)</f>
        <v/>
      </c>
      <c r="H460" s="212" t="str">
        <f>IF('DP_Instruction Factures SI'!H460="","",'DP_Instruction Factures SI'!H460)</f>
        <v/>
      </c>
      <c r="I460" s="213"/>
      <c r="J460" s="213"/>
      <c r="K460" s="214" t="str">
        <f>IF('DP_Instruction Factures SI'!J460="","",'DP_Instruction Factures SI'!J460)</f>
        <v/>
      </c>
      <c r="L460" s="214" t="str">
        <f>IF('DP_Instruction Factures SI'!K460="","",'DP_Instruction Factures SI'!K460)</f>
        <v/>
      </c>
      <c r="M460" s="215" t="str">
        <f>IF('DP_Instruction Factures SI'!L460="","",'DP_Instruction Factures SI'!L460)</f>
        <v/>
      </c>
      <c r="N460" s="213" t="str">
        <f>IF('DP_Instruction Factures SI'!M460="","",'DP_Instruction Factures SI'!M460)</f>
        <v/>
      </c>
      <c r="O460" s="213" t="str">
        <f>IF('DP_Instruction Factures SI'!N460="","",'DP_Instruction Factures SI'!N460)</f>
        <v/>
      </c>
      <c r="P460" s="213"/>
      <c r="Q460" s="215">
        <f t="shared" si="22"/>
        <v>0</v>
      </c>
      <c r="R460" s="58">
        <f t="shared" si="23"/>
        <v>0</v>
      </c>
      <c r="S460" s="58">
        <f t="shared" si="24"/>
        <v>0</v>
      </c>
    </row>
    <row r="461" spans="1:19" ht="20.100000000000001" customHeight="1" x14ac:dyDescent="0.25">
      <c r="A461" s="70">
        <v>455</v>
      </c>
      <c r="B461" s="210" t="str">
        <f>IF('DP_Instruction Factures SI'!B461="","",'DP_Instruction Factures SI'!B461)</f>
        <v/>
      </c>
      <c r="C461" s="210" t="str">
        <f>IF('DP_Instruction Factures SI'!C461="","",'DP_Instruction Factures SI'!C461)</f>
        <v/>
      </c>
      <c r="D461" s="210" t="str">
        <f>IF('DP_Instruction Factures SI'!D461="","",'DP_Instruction Factures SI'!D461)</f>
        <v/>
      </c>
      <c r="E461" s="210" t="str">
        <f>IF('DP_Instruction Factures SI'!E461="","",'DP_Instruction Factures SI'!E461)</f>
        <v/>
      </c>
      <c r="F461" s="211" t="str">
        <f>IF('DP_Instruction Factures SI'!F461="","",'DP_Instruction Factures SI'!F461)</f>
        <v/>
      </c>
      <c r="G461" s="211" t="str">
        <f>IF('DP_Instruction Factures SI'!G461="","",'DP_Instruction Factures SI'!G461)</f>
        <v/>
      </c>
      <c r="H461" s="212" t="str">
        <f>IF('DP_Instruction Factures SI'!H461="","",'DP_Instruction Factures SI'!H461)</f>
        <v/>
      </c>
      <c r="I461" s="213"/>
      <c r="J461" s="213"/>
      <c r="K461" s="214" t="str">
        <f>IF('DP_Instruction Factures SI'!J461="","",'DP_Instruction Factures SI'!J461)</f>
        <v/>
      </c>
      <c r="L461" s="214" t="str">
        <f>IF('DP_Instruction Factures SI'!K461="","",'DP_Instruction Factures SI'!K461)</f>
        <v/>
      </c>
      <c r="M461" s="215" t="str">
        <f>IF('DP_Instruction Factures SI'!L461="","",'DP_Instruction Factures SI'!L461)</f>
        <v/>
      </c>
      <c r="N461" s="213" t="str">
        <f>IF('DP_Instruction Factures SI'!M461="","",'DP_Instruction Factures SI'!M461)</f>
        <v/>
      </c>
      <c r="O461" s="213" t="str">
        <f>IF('DP_Instruction Factures SI'!N461="","",'DP_Instruction Factures SI'!N461)</f>
        <v/>
      </c>
      <c r="P461" s="213"/>
      <c r="Q461" s="215">
        <f t="shared" si="22"/>
        <v>0</v>
      </c>
      <c r="R461" s="58">
        <f t="shared" si="23"/>
        <v>0</v>
      </c>
      <c r="S461" s="58">
        <f t="shared" si="24"/>
        <v>0</v>
      </c>
    </row>
    <row r="462" spans="1:19" ht="20.100000000000001" customHeight="1" x14ac:dyDescent="0.25">
      <c r="A462" s="70">
        <v>456</v>
      </c>
      <c r="B462" s="210" t="str">
        <f>IF('DP_Instruction Factures SI'!B462="","",'DP_Instruction Factures SI'!B462)</f>
        <v/>
      </c>
      <c r="C462" s="210" t="str">
        <f>IF('DP_Instruction Factures SI'!C462="","",'DP_Instruction Factures SI'!C462)</f>
        <v/>
      </c>
      <c r="D462" s="210" t="str">
        <f>IF('DP_Instruction Factures SI'!D462="","",'DP_Instruction Factures SI'!D462)</f>
        <v/>
      </c>
      <c r="E462" s="210" t="str">
        <f>IF('DP_Instruction Factures SI'!E462="","",'DP_Instruction Factures SI'!E462)</f>
        <v/>
      </c>
      <c r="F462" s="211" t="str">
        <f>IF('DP_Instruction Factures SI'!F462="","",'DP_Instruction Factures SI'!F462)</f>
        <v/>
      </c>
      <c r="G462" s="211" t="str">
        <f>IF('DP_Instruction Factures SI'!G462="","",'DP_Instruction Factures SI'!G462)</f>
        <v/>
      </c>
      <c r="H462" s="212" t="str">
        <f>IF('DP_Instruction Factures SI'!H462="","",'DP_Instruction Factures SI'!H462)</f>
        <v/>
      </c>
      <c r="I462" s="213"/>
      <c r="J462" s="213"/>
      <c r="K462" s="214" t="str">
        <f>IF('DP_Instruction Factures SI'!J462="","",'DP_Instruction Factures SI'!J462)</f>
        <v/>
      </c>
      <c r="L462" s="214" t="str">
        <f>IF('DP_Instruction Factures SI'!K462="","",'DP_Instruction Factures SI'!K462)</f>
        <v/>
      </c>
      <c r="M462" s="215" t="str">
        <f>IF('DP_Instruction Factures SI'!L462="","",'DP_Instruction Factures SI'!L462)</f>
        <v/>
      </c>
      <c r="N462" s="213" t="str">
        <f>IF('DP_Instruction Factures SI'!M462="","",'DP_Instruction Factures SI'!M462)</f>
        <v/>
      </c>
      <c r="O462" s="213" t="str">
        <f>IF('DP_Instruction Factures SI'!N462="","",'DP_Instruction Factures SI'!N462)</f>
        <v/>
      </c>
      <c r="P462" s="213"/>
      <c r="Q462" s="215">
        <f t="shared" si="22"/>
        <v>0</v>
      </c>
      <c r="R462" s="58">
        <f t="shared" si="23"/>
        <v>0</v>
      </c>
      <c r="S462" s="58">
        <f t="shared" si="24"/>
        <v>0</v>
      </c>
    </row>
    <row r="463" spans="1:19" ht="20.100000000000001" customHeight="1" x14ac:dyDescent="0.25">
      <c r="A463" s="70">
        <v>457</v>
      </c>
      <c r="B463" s="210" t="str">
        <f>IF('DP_Instruction Factures SI'!B463="","",'DP_Instruction Factures SI'!B463)</f>
        <v/>
      </c>
      <c r="C463" s="210" t="str">
        <f>IF('DP_Instruction Factures SI'!C463="","",'DP_Instruction Factures SI'!C463)</f>
        <v/>
      </c>
      <c r="D463" s="210" t="str">
        <f>IF('DP_Instruction Factures SI'!D463="","",'DP_Instruction Factures SI'!D463)</f>
        <v/>
      </c>
      <c r="E463" s="210" t="str">
        <f>IF('DP_Instruction Factures SI'!E463="","",'DP_Instruction Factures SI'!E463)</f>
        <v/>
      </c>
      <c r="F463" s="211" t="str">
        <f>IF('DP_Instruction Factures SI'!F463="","",'DP_Instruction Factures SI'!F463)</f>
        <v/>
      </c>
      <c r="G463" s="211" t="str">
        <f>IF('DP_Instruction Factures SI'!G463="","",'DP_Instruction Factures SI'!G463)</f>
        <v/>
      </c>
      <c r="H463" s="212" t="str">
        <f>IF('DP_Instruction Factures SI'!H463="","",'DP_Instruction Factures SI'!H463)</f>
        <v/>
      </c>
      <c r="I463" s="213"/>
      <c r="J463" s="213"/>
      <c r="K463" s="214" t="str">
        <f>IF('DP_Instruction Factures SI'!J463="","",'DP_Instruction Factures SI'!J463)</f>
        <v/>
      </c>
      <c r="L463" s="214" t="str">
        <f>IF('DP_Instruction Factures SI'!K463="","",'DP_Instruction Factures SI'!K463)</f>
        <v/>
      </c>
      <c r="M463" s="215" t="str">
        <f>IF('DP_Instruction Factures SI'!L463="","",'DP_Instruction Factures SI'!L463)</f>
        <v/>
      </c>
      <c r="N463" s="213" t="str">
        <f>IF('DP_Instruction Factures SI'!M463="","",'DP_Instruction Factures SI'!M463)</f>
        <v/>
      </c>
      <c r="O463" s="213" t="str">
        <f>IF('DP_Instruction Factures SI'!N463="","",'DP_Instruction Factures SI'!N463)</f>
        <v/>
      </c>
      <c r="P463" s="213"/>
      <c r="Q463" s="215">
        <f t="shared" si="22"/>
        <v>0</v>
      </c>
      <c r="R463" s="58">
        <f t="shared" si="23"/>
        <v>0</v>
      </c>
      <c r="S463" s="58">
        <f t="shared" si="24"/>
        <v>0</v>
      </c>
    </row>
    <row r="464" spans="1:19" ht="20.100000000000001" customHeight="1" x14ac:dyDescent="0.25">
      <c r="A464" s="70">
        <v>458</v>
      </c>
      <c r="B464" s="210" t="str">
        <f>IF('DP_Instruction Factures SI'!B464="","",'DP_Instruction Factures SI'!B464)</f>
        <v/>
      </c>
      <c r="C464" s="210" t="str">
        <f>IF('DP_Instruction Factures SI'!C464="","",'DP_Instruction Factures SI'!C464)</f>
        <v/>
      </c>
      <c r="D464" s="210" t="str">
        <f>IF('DP_Instruction Factures SI'!D464="","",'DP_Instruction Factures SI'!D464)</f>
        <v/>
      </c>
      <c r="E464" s="210" t="str">
        <f>IF('DP_Instruction Factures SI'!E464="","",'DP_Instruction Factures SI'!E464)</f>
        <v/>
      </c>
      <c r="F464" s="211" t="str">
        <f>IF('DP_Instruction Factures SI'!F464="","",'DP_Instruction Factures SI'!F464)</f>
        <v/>
      </c>
      <c r="G464" s="211" t="str">
        <f>IF('DP_Instruction Factures SI'!G464="","",'DP_Instruction Factures SI'!G464)</f>
        <v/>
      </c>
      <c r="H464" s="212" t="str">
        <f>IF('DP_Instruction Factures SI'!H464="","",'DP_Instruction Factures SI'!H464)</f>
        <v/>
      </c>
      <c r="I464" s="213"/>
      <c r="J464" s="213"/>
      <c r="K464" s="214" t="str">
        <f>IF('DP_Instruction Factures SI'!J464="","",'DP_Instruction Factures SI'!J464)</f>
        <v/>
      </c>
      <c r="L464" s="214" t="str">
        <f>IF('DP_Instruction Factures SI'!K464="","",'DP_Instruction Factures SI'!K464)</f>
        <v/>
      </c>
      <c r="M464" s="215" t="str">
        <f>IF('DP_Instruction Factures SI'!L464="","",'DP_Instruction Factures SI'!L464)</f>
        <v/>
      </c>
      <c r="N464" s="213" t="str">
        <f>IF('DP_Instruction Factures SI'!M464="","",'DP_Instruction Factures SI'!M464)</f>
        <v/>
      </c>
      <c r="O464" s="213" t="str">
        <f>IF('DP_Instruction Factures SI'!N464="","",'DP_Instruction Factures SI'!N464)</f>
        <v/>
      </c>
      <c r="P464" s="213"/>
      <c r="Q464" s="215">
        <f t="shared" si="22"/>
        <v>0</v>
      </c>
      <c r="R464" s="58">
        <f t="shared" si="23"/>
        <v>0</v>
      </c>
      <c r="S464" s="58">
        <f t="shared" si="24"/>
        <v>0</v>
      </c>
    </row>
    <row r="465" spans="1:19" ht="20.100000000000001" customHeight="1" x14ac:dyDescent="0.25">
      <c r="A465" s="70">
        <v>459</v>
      </c>
      <c r="B465" s="210" t="str">
        <f>IF('DP_Instruction Factures SI'!B465="","",'DP_Instruction Factures SI'!B465)</f>
        <v/>
      </c>
      <c r="C465" s="210" t="str">
        <f>IF('DP_Instruction Factures SI'!C465="","",'DP_Instruction Factures SI'!C465)</f>
        <v/>
      </c>
      <c r="D465" s="210" t="str">
        <f>IF('DP_Instruction Factures SI'!D465="","",'DP_Instruction Factures SI'!D465)</f>
        <v/>
      </c>
      <c r="E465" s="210" t="str">
        <f>IF('DP_Instruction Factures SI'!E465="","",'DP_Instruction Factures SI'!E465)</f>
        <v/>
      </c>
      <c r="F465" s="211" t="str">
        <f>IF('DP_Instruction Factures SI'!F465="","",'DP_Instruction Factures SI'!F465)</f>
        <v/>
      </c>
      <c r="G465" s="211" t="str">
        <f>IF('DP_Instruction Factures SI'!G465="","",'DP_Instruction Factures SI'!G465)</f>
        <v/>
      </c>
      <c r="H465" s="212" t="str">
        <f>IF('DP_Instruction Factures SI'!H465="","",'DP_Instruction Factures SI'!H465)</f>
        <v/>
      </c>
      <c r="I465" s="213"/>
      <c r="J465" s="213"/>
      <c r="K465" s="214" t="str">
        <f>IF('DP_Instruction Factures SI'!J465="","",'DP_Instruction Factures SI'!J465)</f>
        <v/>
      </c>
      <c r="L465" s="214" t="str">
        <f>IF('DP_Instruction Factures SI'!K465="","",'DP_Instruction Factures SI'!K465)</f>
        <v/>
      </c>
      <c r="M465" s="215" t="str">
        <f>IF('DP_Instruction Factures SI'!L465="","",'DP_Instruction Factures SI'!L465)</f>
        <v/>
      </c>
      <c r="N465" s="213" t="str">
        <f>IF('DP_Instruction Factures SI'!M465="","",'DP_Instruction Factures SI'!M465)</f>
        <v/>
      </c>
      <c r="O465" s="213" t="str">
        <f>IF('DP_Instruction Factures SI'!N465="","",'DP_Instruction Factures SI'!N465)</f>
        <v/>
      </c>
      <c r="P465" s="213"/>
      <c r="Q465" s="215">
        <f t="shared" si="22"/>
        <v>0</v>
      </c>
      <c r="R465" s="58">
        <f t="shared" si="23"/>
        <v>0</v>
      </c>
      <c r="S465" s="58">
        <f t="shared" si="24"/>
        <v>0</v>
      </c>
    </row>
    <row r="466" spans="1:19" ht="20.100000000000001" customHeight="1" x14ac:dyDescent="0.25">
      <c r="A466" s="70">
        <v>460</v>
      </c>
      <c r="B466" s="210" t="str">
        <f>IF('DP_Instruction Factures SI'!B466="","",'DP_Instruction Factures SI'!B466)</f>
        <v/>
      </c>
      <c r="C466" s="210" t="str">
        <f>IF('DP_Instruction Factures SI'!C466="","",'DP_Instruction Factures SI'!C466)</f>
        <v/>
      </c>
      <c r="D466" s="210" t="str">
        <f>IF('DP_Instruction Factures SI'!D466="","",'DP_Instruction Factures SI'!D466)</f>
        <v/>
      </c>
      <c r="E466" s="210" t="str">
        <f>IF('DP_Instruction Factures SI'!E466="","",'DP_Instruction Factures SI'!E466)</f>
        <v/>
      </c>
      <c r="F466" s="211" t="str">
        <f>IF('DP_Instruction Factures SI'!F466="","",'DP_Instruction Factures SI'!F466)</f>
        <v/>
      </c>
      <c r="G466" s="211" t="str">
        <f>IF('DP_Instruction Factures SI'!G466="","",'DP_Instruction Factures SI'!G466)</f>
        <v/>
      </c>
      <c r="H466" s="212" t="str">
        <f>IF('DP_Instruction Factures SI'!H466="","",'DP_Instruction Factures SI'!H466)</f>
        <v/>
      </c>
      <c r="I466" s="213"/>
      <c r="J466" s="213"/>
      <c r="K466" s="214" t="str">
        <f>IF('DP_Instruction Factures SI'!J466="","",'DP_Instruction Factures SI'!J466)</f>
        <v/>
      </c>
      <c r="L466" s="214" t="str">
        <f>IF('DP_Instruction Factures SI'!K466="","",'DP_Instruction Factures SI'!K466)</f>
        <v/>
      </c>
      <c r="M466" s="215" t="str">
        <f>IF('DP_Instruction Factures SI'!L466="","",'DP_Instruction Factures SI'!L466)</f>
        <v/>
      </c>
      <c r="N466" s="213" t="str">
        <f>IF('DP_Instruction Factures SI'!M466="","",'DP_Instruction Factures SI'!M466)</f>
        <v/>
      </c>
      <c r="O466" s="213" t="str">
        <f>IF('DP_Instruction Factures SI'!N466="","",'DP_Instruction Factures SI'!N466)</f>
        <v/>
      </c>
      <c r="P466" s="213"/>
      <c r="Q466" s="215">
        <f t="shared" si="22"/>
        <v>0</v>
      </c>
      <c r="R466" s="58">
        <f t="shared" si="23"/>
        <v>0</v>
      </c>
      <c r="S466" s="58">
        <f t="shared" si="24"/>
        <v>0</v>
      </c>
    </row>
    <row r="467" spans="1:19" ht="20.100000000000001" customHeight="1" x14ac:dyDescent="0.25">
      <c r="A467" s="70">
        <v>461</v>
      </c>
      <c r="B467" s="210" t="str">
        <f>IF('DP_Instruction Factures SI'!B467="","",'DP_Instruction Factures SI'!B467)</f>
        <v/>
      </c>
      <c r="C467" s="210" t="str">
        <f>IF('DP_Instruction Factures SI'!C467="","",'DP_Instruction Factures SI'!C467)</f>
        <v/>
      </c>
      <c r="D467" s="210" t="str">
        <f>IF('DP_Instruction Factures SI'!D467="","",'DP_Instruction Factures SI'!D467)</f>
        <v/>
      </c>
      <c r="E467" s="210" t="str">
        <f>IF('DP_Instruction Factures SI'!E467="","",'DP_Instruction Factures SI'!E467)</f>
        <v/>
      </c>
      <c r="F467" s="211" t="str">
        <f>IF('DP_Instruction Factures SI'!F467="","",'DP_Instruction Factures SI'!F467)</f>
        <v/>
      </c>
      <c r="G467" s="211" t="str">
        <f>IF('DP_Instruction Factures SI'!G467="","",'DP_Instruction Factures SI'!G467)</f>
        <v/>
      </c>
      <c r="H467" s="212" t="str">
        <f>IF('DP_Instruction Factures SI'!H467="","",'DP_Instruction Factures SI'!H467)</f>
        <v/>
      </c>
      <c r="I467" s="213"/>
      <c r="J467" s="213"/>
      <c r="K467" s="214" t="str">
        <f>IF('DP_Instruction Factures SI'!J467="","",'DP_Instruction Factures SI'!J467)</f>
        <v/>
      </c>
      <c r="L467" s="214" t="str">
        <f>IF('DP_Instruction Factures SI'!K467="","",'DP_Instruction Factures SI'!K467)</f>
        <v/>
      </c>
      <c r="M467" s="215" t="str">
        <f>IF('DP_Instruction Factures SI'!L467="","",'DP_Instruction Factures SI'!L467)</f>
        <v/>
      </c>
      <c r="N467" s="213" t="str">
        <f>IF('DP_Instruction Factures SI'!M467="","",'DP_Instruction Factures SI'!M467)</f>
        <v/>
      </c>
      <c r="O467" s="213" t="str">
        <f>IF('DP_Instruction Factures SI'!N467="","",'DP_Instruction Factures SI'!N467)</f>
        <v/>
      </c>
      <c r="P467" s="213"/>
      <c r="Q467" s="215">
        <f t="shared" si="22"/>
        <v>0</v>
      </c>
      <c r="R467" s="58">
        <f t="shared" si="23"/>
        <v>0</v>
      </c>
      <c r="S467" s="58">
        <f t="shared" si="24"/>
        <v>0</v>
      </c>
    </row>
    <row r="468" spans="1:19" ht="20.100000000000001" customHeight="1" x14ac:dyDescent="0.25">
      <c r="A468" s="70">
        <v>462</v>
      </c>
      <c r="B468" s="210" t="str">
        <f>IF('DP_Instruction Factures SI'!B468="","",'DP_Instruction Factures SI'!B468)</f>
        <v/>
      </c>
      <c r="C468" s="210" t="str">
        <f>IF('DP_Instruction Factures SI'!C468="","",'DP_Instruction Factures SI'!C468)</f>
        <v/>
      </c>
      <c r="D468" s="210" t="str">
        <f>IF('DP_Instruction Factures SI'!D468="","",'DP_Instruction Factures SI'!D468)</f>
        <v/>
      </c>
      <c r="E468" s="210" t="str">
        <f>IF('DP_Instruction Factures SI'!E468="","",'DP_Instruction Factures SI'!E468)</f>
        <v/>
      </c>
      <c r="F468" s="211" t="str">
        <f>IF('DP_Instruction Factures SI'!F468="","",'DP_Instruction Factures SI'!F468)</f>
        <v/>
      </c>
      <c r="G468" s="211" t="str">
        <f>IF('DP_Instruction Factures SI'!G468="","",'DP_Instruction Factures SI'!G468)</f>
        <v/>
      </c>
      <c r="H468" s="212" t="str">
        <f>IF('DP_Instruction Factures SI'!H468="","",'DP_Instruction Factures SI'!H468)</f>
        <v/>
      </c>
      <c r="I468" s="213"/>
      <c r="J468" s="213"/>
      <c r="K468" s="214" t="str">
        <f>IF('DP_Instruction Factures SI'!J468="","",'DP_Instruction Factures SI'!J468)</f>
        <v/>
      </c>
      <c r="L468" s="214" t="str">
        <f>IF('DP_Instruction Factures SI'!K468="","",'DP_Instruction Factures SI'!K468)</f>
        <v/>
      </c>
      <c r="M468" s="215" t="str">
        <f>IF('DP_Instruction Factures SI'!L468="","",'DP_Instruction Factures SI'!L468)</f>
        <v/>
      </c>
      <c r="N468" s="213" t="str">
        <f>IF('DP_Instruction Factures SI'!M468="","",'DP_Instruction Factures SI'!M468)</f>
        <v/>
      </c>
      <c r="O468" s="213" t="str">
        <f>IF('DP_Instruction Factures SI'!N468="","",'DP_Instruction Factures SI'!N468)</f>
        <v/>
      </c>
      <c r="P468" s="213"/>
      <c r="Q468" s="215">
        <f t="shared" si="22"/>
        <v>0</v>
      </c>
      <c r="R468" s="58">
        <f t="shared" si="23"/>
        <v>0</v>
      </c>
      <c r="S468" s="58">
        <f t="shared" si="24"/>
        <v>0</v>
      </c>
    </row>
    <row r="469" spans="1:19" ht="20.100000000000001" customHeight="1" x14ac:dyDescent="0.25">
      <c r="A469" s="70">
        <v>463</v>
      </c>
      <c r="B469" s="210" t="str">
        <f>IF('DP_Instruction Factures SI'!B469="","",'DP_Instruction Factures SI'!B469)</f>
        <v/>
      </c>
      <c r="C469" s="210" t="str">
        <f>IF('DP_Instruction Factures SI'!C469="","",'DP_Instruction Factures SI'!C469)</f>
        <v/>
      </c>
      <c r="D469" s="210" t="str">
        <f>IF('DP_Instruction Factures SI'!D469="","",'DP_Instruction Factures SI'!D469)</f>
        <v/>
      </c>
      <c r="E469" s="210" t="str">
        <f>IF('DP_Instruction Factures SI'!E469="","",'DP_Instruction Factures SI'!E469)</f>
        <v/>
      </c>
      <c r="F469" s="211" t="str">
        <f>IF('DP_Instruction Factures SI'!F469="","",'DP_Instruction Factures SI'!F469)</f>
        <v/>
      </c>
      <c r="G469" s="211" t="str">
        <f>IF('DP_Instruction Factures SI'!G469="","",'DP_Instruction Factures SI'!G469)</f>
        <v/>
      </c>
      <c r="H469" s="212" t="str">
        <f>IF('DP_Instruction Factures SI'!H469="","",'DP_Instruction Factures SI'!H469)</f>
        <v/>
      </c>
      <c r="I469" s="213"/>
      <c r="J469" s="213"/>
      <c r="K469" s="214" t="str">
        <f>IF('DP_Instruction Factures SI'!J469="","",'DP_Instruction Factures SI'!J469)</f>
        <v/>
      </c>
      <c r="L469" s="214" t="str">
        <f>IF('DP_Instruction Factures SI'!K469="","",'DP_Instruction Factures SI'!K469)</f>
        <v/>
      </c>
      <c r="M469" s="215" t="str">
        <f>IF('DP_Instruction Factures SI'!L469="","",'DP_Instruction Factures SI'!L469)</f>
        <v/>
      </c>
      <c r="N469" s="213" t="str">
        <f>IF('DP_Instruction Factures SI'!M469="","",'DP_Instruction Factures SI'!M469)</f>
        <v/>
      </c>
      <c r="O469" s="213" t="str">
        <f>IF('DP_Instruction Factures SI'!N469="","",'DP_Instruction Factures SI'!N469)</f>
        <v/>
      </c>
      <c r="P469" s="213"/>
      <c r="Q469" s="215">
        <f t="shared" si="22"/>
        <v>0</v>
      </c>
      <c r="R469" s="58">
        <f t="shared" si="23"/>
        <v>0</v>
      </c>
      <c r="S469" s="58">
        <f t="shared" si="24"/>
        <v>0</v>
      </c>
    </row>
    <row r="470" spans="1:19" ht="20.100000000000001" customHeight="1" x14ac:dyDescent="0.25">
      <c r="A470" s="70">
        <v>464</v>
      </c>
      <c r="B470" s="210" t="str">
        <f>IF('DP_Instruction Factures SI'!B470="","",'DP_Instruction Factures SI'!B470)</f>
        <v/>
      </c>
      <c r="C470" s="210" t="str">
        <f>IF('DP_Instruction Factures SI'!C470="","",'DP_Instruction Factures SI'!C470)</f>
        <v/>
      </c>
      <c r="D470" s="210" t="str">
        <f>IF('DP_Instruction Factures SI'!D470="","",'DP_Instruction Factures SI'!D470)</f>
        <v/>
      </c>
      <c r="E470" s="210" t="str">
        <f>IF('DP_Instruction Factures SI'!E470="","",'DP_Instruction Factures SI'!E470)</f>
        <v/>
      </c>
      <c r="F470" s="211" t="str">
        <f>IF('DP_Instruction Factures SI'!F470="","",'DP_Instruction Factures SI'!F470)</f>
        <v/>
      </c>
      <c r="G470" s="211" t="str">
        <f>IF('DP_Instruction Factures SI'!G470="","",'DP_Instruction Factures SI'!G470)</f>
        <v/>
      </c>
      <c r="H470" s="212" t="str">
        <f>IF('DP_Instruction Factures SI'!H470="","",'DP_Instruction Factures SI'!H470)</f>
        <v/>
      </c>
      <c r="I470" s="213"/>
      <c r="J470" s="213"/>
      <c r="K470" s="214" t="str">
        <f>IF('DP_Instruction Factures SI'!J470="","",'DP_Instruction Factures SI'!J470)</f>
        <v/>
      </c>
      <c r="L470" s="214" t="str">
        <f>IF('DP_Instruction Factures SI'!K470="","",'DP_Instruction Factures SI'!K470)</f>
        <v/>
      </c>
      <c r="M470" s="215" t="str">
        <f>IF('DP_Instruction Factures SI'!L470="","",'DP_Instruction Factures SI'!L470)</f>
        <v/>
      </c>
      <c r="N470" s="213" t="str">
        <f>IF('DP_Instruction Factures SI'!M470="","",'DP_Instruction Factures SI'!M470)</f>
        <v/>
      </c>
      <c r="O470" s="213" t="str">
        <f>IF('DP_Instruction Factures SI'!N470="","",'DP_Instruction Factures SI'!N470)</f>
        <v/>
      </c>
      <c r="P470" s="213"/>
      <c r="Q470" s="215">
        <f t="shared" si="22"/>
        <v>0</v>
      </c>
      <c r="R470" s="58">
        <f t="shared" si="23"/>
        <v>0</v>
      </c>
      <c r="S470" s="58">
        <f t="shared" si="24"/>
        <v>0</v>
      </c>
    </row>
    <row r="471" spans="1:19" ht="20.100000000000001" customHeight="1" x14ac:dyDescent="0.25">
      <c r="A471" s="70">
        <v>465</v>
      </c>
      <c r="B471" s="210" t="str">
        <f>IF('DP_Instruction Factures SI'!B471="","",'DP_Instruction Factures SI'!B471)</f>
        <v/>
      </c>
      <c r="C471" s="210" t="str">
        <f>IF('DP_Instruction Factures SI'!C471="","",'DP_Instruction Factures SI'!C471)</f>
        <v/>
      </c>
      <c r="D471" s="210" t="str">
        <f>IF('DP_Instruction Factures SI'!D471="","",'DP_Instruction Factures SI'!D471)</f>
        <v/>
      </c>
      <c r="E471" s="210" t="str">
        <f>IF('DP_Instruction Factures SI'!E471="","",'DP_Instruction Factures SI'!E471)</f>
        <v/>
      </c>
      <c r="F471" s="211" t="str">
        <f>IF('DP_Instruction Factures SI'!F471="","",'DP_Instruction Factures SI'!F471)</f>
        <v/>
      </c>
      <c r="G471" s="211" t="str">
        <f>IF('DP_Instruction Factures SI'!G471="","",'DP_Instruction Factures SI'!G471)</f>
        <v/>
      </c>
      <c r="H471" s="212" t="str">
        <f>IF('DP_Instruction Factures SI'!H471="","",'DP_Instruction Factures SI'!H471)</f>
        <v/>
      </c>
      <c r="I471" s="213"/>
      <c r="J471" s="213"/>
      <c r="K471" s="214" t="str">
        <f>IF('DP_Instruction Factures SI'!J471="","",'DP_Instruction Factures SI'!J471)</f>
        <v/>
      </c>
      <c r="L471" s="214" t="str">
        <f>IF('DP_Instruction Factures SI'!K471="","",'DP_Instruction Factures SI'!K471)</f>
        <v/>
      </c>
      <c r="M471" s="215" t="str">
        <f>IF('DP_Instruction Factures SI'!L471="","",'DP_Instruction Factures SI'!L471)</f>
        <v/>
      </c>
      <c r="N471" s="213" t="str">
        <f>IF('DP_Instruction Factures SI'!M471="","",'DP_Instruction Factures SI'!M471)</f>
        <v/>
      </c>
      <c r="O471" s="213" t="str">
        <f>IF('DP_Instruction Factures SI'!N471="","",'DP_Instruction Factures SI'!N471)</f>
        <v/>
      </c>
      <c r="P471" s="213"/>
      <c r="Q471" s="215">
        <f t="shared" si="22"/>
        <v>0</v>
      </c>
      <c r="R471" s="58">
        <f t="shared" si="23"/>
        <v>0</v>
      </c>
      <c r="S471" s="58">
        <f t="shared" si="24"/>
        <v>0</v>
      </c>
    </row>
    <row r="472" spans="1:19" ht="20.100000000000001" customHeight="1" x14ac:dyDescent="0.25">
      <c r="A472" s="70">
        <v>466</v>
      </c>
      <c r="B472" s="210" t="str">
        <f>IF('DP_Instruction Factures SI'!B472="","",'DP_Instruction Factures SI'!B472)</f>
        <v/>
      </c>
      <c r="C472" s="210" t="str">
        <f>IF('DP_Instruction Factures SI'!C472="","",'DP_Instruction Factures SI'!C472)</f>
        <v/>
      </c>
      <c r="D472" s="210" t="str">
        <f>IF('DP_Instruction Factures SI'!D472="","",'DP_Instruction Factures SI'!D472)</f>
        <v/>
      </c>
      <c r="E472" s="210" t="str">
        <f>IF('DP_Instruction Factures SI'!E472="","",'DP_Instruction Factures SI'!E472)</f>
        <v/>
      </c>
      <c r="F472" s="211" t="str">
        <f>IF('DP_Instruction Factures SI'!F472="","",'DP_Instruction Factures SI'!F472)</f>
        <v/>
      </c>
      <c r="G472" s="211" t="str">
        <f>IF('DP_Instruction Factures SI'!G472="","",'DP_Instruction Factures SI'!G472)</f>
        <v/>
      </c>
      <c r="H472" s="212" t="str">
        <f>IF('DP_Instruction Factures SI'!H472="","",'DP_Instruction Factures SI'!H472)</f>
        <v/>
      </c>
      <c r="I472" s="213"/>
      <c r="J472" s="213"/>
      <c r="K472" s="214" t="str">
        <f>IF('DP_Instruction Factures SI'!J472="","",'DP_Instruction Factures SI'!J472)</f>
        <v/>
      </c>
      <c r="L472" s="214" t="str">
        <f>IF('DP_Instruction Factures SI'!K472="","",'DP_Instruction Factures SI'!K472)</f>
        <v/>
      </c>
      <c r="M472" s="215" t="str">
        <f>IF('DP_Instruction Factures SI'!L472="","",'DP_Instruction Factures SI'!L472)</f>
        <v/>
      </c>
      <c r="N472" s="213" t="str">
        <f>IF('DP_Instruction Factures SI'!M472="","",'DP_Instruction Factures SI'!M472)</f>
        <v/>
      </c>
      <c r="O472" s="213" t="str">
        <f>IF('DP_Instruction Factures SI'!N472="","",'DP_Instruction Factures SI'!N472)</f>
        <v/>
      </c>
      <c r="P472" s="213"/>
      <c r="Q472" s="215">
        <f t="shared" si="22"/>
        <v>0</v>
      </c>
      <c r="R472" s="58">
        <f t="shared" si="23"/>
        <v>0</v>
      </c>
      <c r="S472" s="58">
        <f t="shared" si="24"/>
        <v>0</v>
      </c>
    </row>
    <row r="473" spans="1:19" ht="20.100000000000001" customHeight="1" x14ac:dyDescent="0.25">
      <c r="A473" s="70">
        <v>467</v>
      </c>
      <c r="B473" s="210" t="str">
        <f>IF('DP_Instruction Factures SI'!B473="","",'DP_Instruction Factures SI'!B473)</f>
        <v/>
      </c>
      <c r="C473" s="210" t="str">
        <f>IF('DP_Instruction Factures SI'!C473="","",'DP_Instruction Factures SI'!C473)</f>
        <v/>
      </c>
      <c r="D473" s="210" t="str">
        <f>IF('DP_Instruction Factures SI'!D473="","",'DP_Instruction Factures SI'!D473)</f>
        <v/>
      </c>
      <c r="E473" s="210" t="str">
        <f>IF('DP_Instruction Factures SI'!E473="","",'DP_Instruction Factures SI'!E473)</f>
        <v/>
      </c>
      <c r="F473" s="211" t="str">
        <f>IF('DP_Instruction Factures SI'!F473="","",'DP_Instruction Factures SI'!F473)</f>
        <v/>
      </c>
      <c r="G473" s="211" t="str">
        <f>IF('DP_Instruction Factures SI'!G473="","",'DP_Instruction Factures SI'!G473)</f>
        <v/>
      </c>
      <c r="H473" s="212" t="str">
        <f>IF('DP_Instruction Factures SI'!H473="","",'DP_Instruction Factures SI'!H473)</f>
        <v/>
      </c>
      <c r="I473" s="213"/>
      <c r="J473" s="213"/>
      <c r="K473" s="214" t="str">
        <f>IF('DP_Instruction Factures SI'!J473="","",'DP_Instruction Factures SI'!J473)</f>
        <v/>
      </c>
      <c r="L473" s="214" t="str">
        <f>IF('DP_Instruction Factures SI'!K473="","",'DP_Instruction Factures SI'!K473)</f>
        <v/>
      </c>
      <c r="M473" s="215" t="str">
        <f>IF('DP_Instruction Factures SI'!L473="","",'DP_Instruction Factures SI'!L473)</f>
        <v/>
      </c>
      <c r="N473" s="213" t="str">
        <f>IF('DP_Instruction Factures SI'!M473="","",'DP_Instruction Factures SI'!M473)</f>
        <v/>
      </c>
      <c r="O473" s="213" t="str">
        <f>IF('DP_Instruction Factures SI'!N473="","",'DP_Instruction Factures SI'!N473)</f>
        <v/>
      </c>
      <c r="P473" s="213"/>
      <c r="Q473" s="215">
        <f t="shared" si="22"/>
        <v>0</v>
      </c>
      <c r="R473" s="58">
        <f t="shared" si="23"/>
        <v>0</v>
      </c>
      <c r="S473" s="58">
        <f t="shared" si="24"/>
        <v>0</v>
      </c>
    </row>
    <row r="474" spans="1:19" ht="20.100000000000001" customHeight="1" x14ac:dyDescent="0.25">
      <c r="A474" s="70">
        <v>468</v>
      </c>
      <c r="B474" s="210" t="str">
        <f>IF('DP_Instruction Factures SI'!B474="","",'DP_Instruction Factures SI'!B474)</f>
        <v/>
      </c>
      <c r="C474" s="210" t="str">
        <f>IF('DP_Instruction Factures SI'!C474="","",'DP_Instruction Factures SI'!C474)</f>
        <v/>
      </c>
      <c r="D474" s="210" t="str">
        <f>IF('DP_Instruction Factures SI'!D474="","",'DP_Instruction Factures SI'!D474)</f>
        <v/>
      </c>
      <c r="E474" s="210" t="str">
        <f>IF('DP_Instruction Factures SI'!E474="","",'DP_Instruction Factures SI'!E474)</f>
        <v/>
      </c>
      <c r="F474" s="211" t="str">
        <f>IF('DP_Instruction Factures SI'!F474="","",'DP_Instruction Factures SI'!F474)</f>
        <v/>
      </c>
      <c r="G474" s="211" t="str">
        <f>IF('DP_Instruction Factures SI'!G474="","",'DP_Instruction Factures SI'!G474)</f>
        <v/>
      </c>
      <c r="H474" s="212" t="str">
        <f>IF('DP_Instruction Factures SI'!H474="","",'DP_Instruction Factures SI'!H474)</f>
        <v/>
      </c>
      <c r="I474" s="213"/>
      <c r="J474" s="213"/>
      <c r="K474" s="214" t="str">
        <f>IF('DP_Instruction Factures SI'!J474="","",'DP_Instruction Factures SI'!J474)</f>
        <v/>
      </c>
      <c r="L474" s="214" t="str">
        <f>IF('DP_Instruction Factures SI'!K474="","",'DP_Instruction Factures SI'!K474)</f>
        <v/>
      </c>
      <c r="M474" s="215" t="str">
        <f>IF('DP_Instruction Factures SI'!L474="","",'DP_Instruction Factures SI'!L474)</f>
        <v/>
      </c>
      <c r="N474" s="213" t="str">
        <f>IF('DP_Instruction Factures SI'!M474="","",'DP_Instruction Factures SI'!M474)</f>
        <v/>
      </c>
      <c r="O474" s="213" t="str">
        <f>IF('DP_Instruction Factures SI'!N474="","",'DP_Instruction Factures SI'!N474)</f>
        <v/>
      </c>
      <c r="P474" s="213"/>
      <c r="Q474" s="215">
        <f t="shared" si="22"/>
        <v>0</v>
      </c>
      <c r="R474" s="58">
        <f t="shared" si="23"/>
        <v>0</v>
      </c>
      <c r="S474" s="58">
        <f t="shared" si="24"/>
        <v>0</v>
      </c>
    </row>
    <row r="475" spans="1:19" ht="20.100000000000001" customHeight="1" x14ac:dyDescent="0.25">
      <c r="A475" s="70">
        <v>469</v>
      </c>
      <c r="B475" s="210" t="str">
        <f>IF('DP_Instruction Factures SI'!B475="","",'DP_Instruction Factures SI'!B475)</f>
        <v/>
      </c>
      <c r="C475" s="210" t="str">
        <f>IF('DP_Instruction Factures SI'!C475="","",'DP_Instruction Factures SI'!C475)</f>
        <v/>
      </c>
      <c r="D475" s="210" t="str">
        <f>IF('DP_Instruction Factures SI'!D475="","",'DP_Instruction Factures SI'!D475)</f>
        <v/>
      </c>
      <c r="E475" s="210" t="str">
        <f>IF('DP_Instruction Factures SI'!E475="","",'DP_Instruction Factures SI'!E475)</f>
        <v/>
      </c>
      <c r="F475" s="211" t="str">
        <f>IF('DP_Instruction Factures SI'!F475="","",'DP_Instruction Factures SI'!F475)</f>
        <v/>
      </c>
      <c r="G475" s="211" t="str">
        <f>IF('DP_Instruction Factures SI'!G475="","",'DP_Instruction Factures SI'!G475)</f>
        <v/>
      </c>
      <c r="H475" s="212" t="str">
        <f>IF('DP_Instruction Factures SI'!H475="","",'DP_Instruction Factures SI'!H475)</f>
        <v/>
      </c>
      <c r="I475" s="213"/>
      <c r="J475" s="213"/>
      <c r="K475" s="214" t="str">
        <f>IF('DP_Instruction Factures SI'!J475="","",'DP_Instruction Factures SI'!J475)</f>
        <v/>
      </c>
      <c r="L475" s="214" t="str">
        <f>IF('DP_Instruction Factures SI'!K475="","",'DP_Instruction Factures SI'!K475)</f>
        <v/>
      </c>
      <c r="M475" s="215" t="str">
        <f>IF('DP_Instruction Factures SI'!L475="","",'DP_Instruction Factures SI'!L475)</f>
        <v/>
      </c>
      <c r="N475" s="213" t="str">
        <f>IF('DP_Instruction Factures SI'!M475="","",'DP_Instruction Factures SI'!M475)</f>
        <v/>
      </c>
      <c r="O475" s="213" t="str">
        <f>IF('DP_Instruction Factures SI'!N475="","",'DP_Instruction Factures SI'!N475)</f>
        <v/>
      </c>
      <c r="P475" s="213"/>
      <c r="Q475" s="215">
        <f t="shared" si="22"/>
        <v>0</v>
      </c>
      <c r="R475" s="58">
        <f t="shared" si="23"/>
        <v>0</v>
      </c>
      <c r="S475" s="58">
        <f t="shared" si="24"/>
        <v>0</v>
      </c>
    </row>
    <row r="476" spans="1:19" ht="20.100000000000001" customHeight="1" x14ac:dyDescent="0.25">
      <c r="A476" s="70">
        <v>470</v>
      </c>
      <c r="B476" s="210" t="str">
        <f>IF('DP_Instruction Factures SI'!B476="","",'DP_Instruction Factures SI'!B476)</f>
        <v/>
      </c>
      <c r="C476" s="210" t="str">
        <f>IF('DP_Instruction Factures SI'!C476="","",'DP_Instruction Factures SI'!C476)</f>
        <v/>
      </c>
      <c r="D476" s="210" t="str">
        <f>IF('DP_Instruction Factures SI'!D476="","",'DP_Instruction Factures SI'!D476)</f>
        <v/>
      </c>
      <c r="E476" s="210" t="str">
        <f>IF('DP_Instruction Factures SI'!E476="","",'DP_Instruction Factures SI'!E476)</f>
        <v/>
      </c>
      <c r="F476" s="211" t="str">
        <f>IF('DP_Instruction Factures SI'!F476="","",'DP_Instruction Factures SI'!F476)</f>
        <v/>
      </c>
      <c r="G476" s="211" t="str">
        <f>IF('DP_Instruction Factures SI'!G476="","",'DP_Instruction Factures SI'!G476)</f>
        <v/>
      </c>
      <c r="H476" s="212" t="str">
        <f>IF('DP_Instruction Factures SI'!H476="","",'DP_Instruction Factures SI'!H476)</f>
        <v/>
      </c>
      <c r="I476" s="213"/>
      <c r="J476" s="213"/>
      <c r="K476" s="214" t="str">
        <f>IF('DP_Instruction Factures SI'!J476="","",'DP_Instruction Factures SI'!J476)</f>
        <v/>
      </c>
      <c r="L476" s="214" t="str">
        <f>IF('DP_Instruction Factures SI'!K476="","",'DP_Instruction Factures SI'!K476)</f>
        <v/>
      </c>
      <c r="M476" s="215" t="str">
        <f>IF('DP_Instruction Factures SI'!L476="","",'DP_Instruction Factures SI'!L476)</f>
        <v/>
      </c>
      <c r="N476" s="213" t="str">
        <f>IF('DP_Instruction Factures SI'!M476="","",'DP_Instruction Factures SI'!M476)</f>
        <v/>
      </c>
      <c r="O476" s="213" t="str">
        <f>IF('DP_Instruction Factures SI'!N476="","",'DP_Instruction Factures SI'!N476)</f>
        <v/>
      </c>
      <c r="P476" s="213"/>
      <c r="Q476" s="215">
        <f t="shared" si="22"/>
        <v>0</v>
      </c>
      <c r="R476" s="58">
        <f t="shared" si="23"/>
        <v>0</v>
      </c>
      <c r="S476" s="58">
        <f t="shared" si="24"/>
        <v>0</v>
      </c>
    </row>
    <row r="477" spans="1:19" ht="20.100000000000001" customHeight="1" x14ac:dyDescent="0.25">
      <c r="A477" s="70">
        <v>471</v>
      </c>
      <c r="B477" s="210" t="str">
        <f>IF('DP_Instruction Factures SI'!B477="","",'DP_Instruction Factures SI'!B477)</f>
        <v/>
      </c>
      <c r="C477" s="210" t="str">
        <f>IF('DP_Instruction Factures SI'!C477="","",'DP_Instruction Factures SI'!C477)</f>
        <v/>
      </c>
      <c r="D477" s="210" t="str">
        <f>IF('DP_Instruction Factures SI'!D477="","",'DP_Instruction Factures SI'!D477)</f>
        <v/>
      </c>
      <c r="E477" s="210" t="str">
        <f>IF('DP_Instruction Factures SI'!E477="","",'DP_Instruction Factures SI'!E477)</f>
        <v/>
      </c>
      <c r="F477" s="211" t="str">
        <f>IF('DP_Instruction Factures SI'!F477="","",'DP_Instruction Factures SI'!F477)</f>
        <v/>
      </c>
      <c r="G477" s="211" t="str">
        <f>IF('DP_Instruction Factures SI'!G477="","",'DP_Instruction Factures SI'!G477)</f>
        <v/>
      </c>
      <c r="H477" s="212" t="str">
        <f>IF('DP_Instruction Factures SI'!H477="","",'DP_Instruction Factures SI'!H477)</f>
        <v/>
      </c>
      <c r="I477" s="213"/>
      <c r="J477" s="213"/>
      <c r="K477" s="214" t="str">
        <f>IF('DP_Instruction Factures SI'!J477="","",'DP_Instruction Factures SI'!J477)</f>
        <v/>
      </c>
      <c r="L477" s="214" t="str">
        <f>IF('DP_Instruction Factures SI'!K477="","",'DP_Instruction Factures SI'!K477)</f>
        <v/>
      </c>
      <c r="M477" s="215" t="str">
        <f>IF('DP_Instruction Factures SI'!L477="","",'DP_Instruction Factures SI'!L477)</f>
        <v/>
      </c>
      <c r="N477" s="213" t="str">
        <f>IF('DP_Instruction Factures SI'!M477="","",'DP_Instruction Factures SI'!M477)</f>
        <v/>
      </c>
      <c r="O477" s="213" t="str">
        <f>IF('DP_Instruction Factures SI'!N477="","",'DP_Instruction Factures SI'!N477)</f>
        <v/>
      </c>
      <c r="P477" s="213"/>
      <c r="Q477" s="215">
        <f t="shared" si="22"/>
        <v>0</v>
      </c>
      <c r="R477" s="58">
        <f t="shared" si="23"/>
        <v>0</v>
      </c>
      <c r="S477" s="58">
        <f t="shared" si="24"/>
        <v>0</v>
      </c>
    </row>
    <row r="478" spans="1:19" ht="20.100000000000001" customHeight="1" x14ac:dyDescent="0.25">
      <c r="A478" s="70">
        <v>472</v>
      </c>
      <c r="B478" s="210" t="str">
        <f>IF('DP_Instruction Factures SI'!B478="","",'DP_Instruction Factures SI'!B478)</f>
        <v/>
      </c>
      <c r="C478" s="210" t="str">
        <f>IF('DP_Instruction Factures SI'!C478="","",'DP_Instruction Factures SI'!C478)</f>
        <v/>
      </c>
      <c r="D478" s="210" t="str">
        <f>IF('DP_Instruction Factures SI'!D478="","",'DP_Instruction Factures SI'!D478)</f>
        <v/>
      </c>
      <c r="E478" s="210" t="str">
        <f>IF('DP_Instruction Factures SI'!E478="","",'DP_Instruction Factures SI'!E478)</f>
        <v/>
      </c>
      <c r="F478" s="211" t="str">
        <f>IF('DP_Instruction Factures SI'!F478="","",'DP_Instruction Factures SI'!F478)</f>
        <v/>
      </c>
      <c r="G478" s="211" t="str">
        <f>IF('DP_Instruction Factures SI'!G478="","",'DP_Instruction Factures SI'!G478)</f>
        <v/>
      </c>
      <c r="H478" s="212" t="str">
        <f>IF('DP_Instruction Factures SI'!H478="","",'DP_Instruction Factures SI'!H478)</f>
        <v/>
      </c>
      <c r="I478" s="213"/>
      <c r="J478" s="213"/>
      <c r="K478" s="214" t="str">
        <f>IF('DP_Instruction Factures SI'!J478="","",'DP_Instruction Factures SI'!J478)</f>
        <v/>
      </c>
      <c r="L478" s="214" t="str">
        <f>IF('DP_Instruction Factures SI'!K478="","",'DP_Instruction Factures SI'!K478)</f>
        <v/>
      </c>
      <c r="M478" s="215" t="str">
        <f>IF('DP_Instruction Factures SI'!L478="","",'DP_Instruction Factures SI'!L478)</f>
        <v/>
      </c>
      <c r="N478" s="213" t="str">
        <f>IF('DP_Instruction Factures SI'!M478="","",'DP_Instruction Factures SI'!M478)</f>
        <v/>
      </c>
      <c r="O478" s="213" t="str">
        <f>IF('DP_Instruction Factures SI'!N478="","",'DP_Instruction Factures SI'!N478)</f>
        <v/>
      </c>
      <c r="P478" s="213"/>
      <c r="Q478" s="215">
        <f t="shared" si="22"/>
        <v>0</v>
      </c>
      <c r="R478" s="58">
        <f t="shared" si="23"/>
        <v>0</v>
      </c>
      <c r="S478" s="58">
        <f t="shared" si="24"/>
        <v>0</v>
      </c>
    </row>
    <row r="479" spans="1:19" ht="20.100000000000001" customHeight="1" x14ac:dyDescent="0.25">
      <c r="A479" s="70">
        <v>473</v>
      </c>
      <c r="B479" s="210" t="str">
        <f>IF('DP_Instruction Factures SI'!B479="","",'DP_Instruction Factures SI'!B479)</f>
        <v/>
      </c>
      <c r="C479" s="210" t="str">
        <f>IF('DP_Instruction Factures SI'!C479="","",'DP_Instruction Factures SI'!C479)</f>
        <v/>
      </c>
      <c r="D479" s="210" t="str">
        <f>IF('DP_Instruction Factures SI'!D479="","",'DP_Instruction Factures SI'!D479)</f>
        <v/>
      </c>
      <c r="E479" s="210" t="str">
        <f>IF('DP_Instruction Factures SI'!E479="","",'DP_Instruction Factures SI'!E479)</f>
        <v/>
      </c>
      <c r="F479" s="211" t="str">
        <f>IF('DP_Instruction Factures SI'!F479="","",'DP_Instruction Factures SI'!F479)</f>
        <v/>
      </c>
      <c r="G479" s="211" t="str">
        <f>IF('DP_Instruction Factures SI'!G479="","",'DP_Instruction Factures SI'!G479)</f>
        <v/>
      </c>
      <c r="H479" s="212" t="str">
        <f>IF('DP_Instruction Factures SI'!H479="","",'DP_Instruction Factures SI'!H479)</f>
        <v/>
      </c>
      <c r="I479" s="213"/>
      <c r="J479" s="213"/>
      <c r="K479" s="214" t="str">
        <f>IF('DP_Instruction Factures SI'!J479="","",'DP_Instruction Factures SI'!J479)</f>
        <v/>
      </c>
      <c r="L479" s="214" t="str">
        <f>IF('DP_Instruction Factures SI'!K479="","",'DP_Instruction Factures SI'!K479)</f>
        <v/>
      </c>
      <c r="M479" s="215" t="str">
        <f>IF('DP_Instruction Factures SI'!L479="","",'DP_Instruction Factures SI'!L479)</f>
        <v/>
      </c>
      <c r="N479" s="213" t="str">
        <f>IF('DP_Instruction Factures SI'!M479="","",'DP_Instruction Factures SI'!M479)</f>
        <v/>
      </c>
      <c r="O479" s="213" t="str">
        <f>IF('DP_Instruction Factures SI'!N479="","",'DP_Instruction Factures SI'!N479)</f>
        <v/>
      </c>
      <c r="P479" s="213"/>
      <c r="Q479" s="215">
        <f t="shared" si="22"/>
        <v>0</v>
      </c>
      <c r="R479" s="58">
        <f t="shared" si="23"/>
        <v>0</v>
      </c>
      <c r="S479" s="58">
        <f t="shared" si="24"/>
        <v>0</v>
      </c>
    </row>
    <row r="480" spans="1:19" ht="20.100000000000001" customHeight="1" x14ac:dyDescent="0.25">
      <c r="A480" s="70">
        <v>474</v>
      </c>
      <c r="B480" s="210" t="str">
        <f>IF('DP_Instruction Factures SI'!B480="","",'DP_Instruction Factures SI'!B480)</f>
        <v/>
      </c>
      <c r="C480" s="210" t="str">
        <f>IF('DP_Instruction Factures SI'!C480="","",'DP_Instruction Factures SI'!C480)</f>
        <v/>
      </c>
      <c r="D480" s="210" t="str">
        <f>IF('DP_Instruction Factures SI'!D480="","",'DP_Instruction Factures SI'!D480)</f>
        <v/>
      </c>
      <c r="E480" s="210" t="str">
        <f>IF('DP_Instruction Factures SI'!E480="","",'DP_Instruction Factures SI'!E480)</f>
        <v/>
      </c>
      <c r="F480" s="211" t="str">
        <f>IF('DP_Instruction Factures SI'!F480="","",'DP_Instruction Factures SI'!F480)</f>
        <v/>
      </c>
      <c r="G480" s="211" t="str">
        <f>IF('DP_Instruction Factures SI'!G480="","",'DP_Instruction Factures SI'!G480)</f>
        <v/>
      </c>
      <c r="H480" s="212" t="str">
        <f>IF('DP_Instruction Factures SI'!H480="","",'DP_Instruction Factures SI'!H480)</f>
        <v/>
      </c>
      <c r="I480" s="213"/>
      <c r="J480" s="213"/>
      <c r="K480" s="214" t="str">
        <f>IF('DP_Instruction Factures SI'!J480="","",'DP_Instruction Factures SI'!J480)</f>
        <v/>
      </c>
      <c r="L480" s="214" t="str">
        <f>IF('DP_Instruction Factures SI'!K480="","",'DP_Instruction Factures SI'!K480)</f>
        <v/>
      </c>
      <c r="M480" s="215" t="str">
        <f>IF('DP_Instruction Factures SI'!L480="","",'DP_Instruction Factures SI'!L480)</f>
        <v/>
      </c>
      <c r="N480" s="213" t="str">
        <f>IF('DP_Instruction Factures SI'!M480="","",'DP_Instruction Factures SI'!M480)</f>
        <v/>
      </c>
      <c r="O480" s="213" t="str">
        <f>IF('DP_Instruction Factures SI'!N480="","",'DP_Instruction Factures SI'!N480)</f>
        <v/>
      </c>
      <c r="P480" s="213"/>
      <c r="Q480" s="215">
        <f t="shared" si="22"/>
        <v>0</v>
      </c>
      <c r="R480" s="58">
        <f t="shared" si="23"/>
        <v>0</v>
      </c>
      <c r="S480" s="58">
        <f t="shared" si="24"/>
        <v>0</v>
      </c>
    </row>
    <row r="481" spans="1:19" ht="20.100000000000001" customHeight="1" x14ac:dyDescent="0.25">
      <c r="A481" s="70">
        <v>475</v>
      </c>
      <c r="B481" s="210" t="str">
        <f>IF('DP_Instruction Factures SI'!B481="","",'DP_Instruction Factures SI'!B481)</f>
        <v/>
      </c>
      <c r="C481" s="210" t="str">
        <f>IF('DP_Instruction Factures SI'!C481="","",'DP_Instruction Factures SI'!C481)</f>
        <v/>
      </c>
      <c r="D481" s="210" t="str">
        <f>IF('DP_Instruction Factures SI'!D481="","",'DP_Instruction Factures SI'!D481)</f>
        <v/>
      </c>
      <c r="E481" s="210" t="str">
        <f>IF('DP_Instruction Factures SI'!E481="","",'DP_Instruction Factures SI'!E481)</f>
        <v/>
      </c>
      <c r="F481" s="211" t="str">
        <f>IF('DP_Instruction Factures SI'!F481="","",'DP_Instruction Factures SI'!F481)</f>
        <v/>
      </c>
      <c r="G481" s="211" t="str">
        <f>IF('DP_Instruction Factures SI'!G481="","",'DP_Instruction Factures SI'!G481)</f>
        <v/>
      </c>
      <c r="H481" s="212" t="str">
        <f>IF('DP_Instruction Factures SI'!H481="","",'DP_Instruction Factures SI'!H481)</f>
        <v/>
      </c>
      <c r="I481" s="213"/>
      <c r="J481" s="213"/>
      <c r="K481" s="214" t="str">
        <f>IF('DP_Instruction Factures SI'!J481="","",'DP_Instruction Factures SI'!J481)</f>
        <v/>
      </c>
      <c r="L481" s="214" t="str">
        <f>IF('DP_Instruction Factures SI'!K481="","",'DP_Instruction Factures SI'!K481)</f>
        <v/>
      </c>
      <c r="M481" s="215" t="str">
        <f>IF('DP_Instruction Factures SI'!L481="","",'DP_Instruction Factures SI'!L481)</f>
        <v/>
      </c>
      <c r="N481" s="213" t="str">
        <f>IF('DP_Instruction Factures SI'!M481="","",'DP_Instruction Factures SI'!M481)</f>
        <v/>
      </c>
      <c r="O481" s="213" t="str">
        <f>IF('DP_Instruction Factures SI'!N481="","",'DP_Instruction Factures SI'!N481)</f>
        <v/>
      </c>
      <c r="P481" s="213"/>
      <c r="Q481" s="215">
        <f t="shared" si="22"/>
        <v>0</v>
      </c>
      <c r="R481" s="58">
        <f t="shared" si="23"/>
        <v>0</v>
      </c>
      <c r="S481" s="58">
        <f t="shared" si="24"/>
        <v>0</v>
      </c>
    </row>
    <row r="482" spans="1:19" ht="20.100000000000001" customHeight="1" x14ac:dyDescent="0.25">
      <c r="A482" s="70">
        <v>476</v>
      </c>
      <c r="B482" s="210" t="str">
        <f>IF('DP_Instruction Factures SI'!B482="","",'DP_Instruction Factures SI'!B482)</f>
        <v/>
      </c>
      <c r="C482" s="210" t="str">
        <f>IF('DP_Instruction Factures SI'!C482="","",'DP_Instruction Factures SI'!C482)</f>
        <v/>
      </c>
      <c r="D482" s="210" t="str">
        <f>IF('DP_Instruction Factures SI'!D482="","",'DP_Instruction Factures SI'!D482)</f>
        <v/>
      </c>
      <c r="E482" s="210" t="str">
        <f>IF('DP_Instruction Factures SI'!E482="","",'DP_Instruction Factures SI'!E482)</f>
        <v/>
      </c>
      <c r="F482" s="211" t="str">
        <f>IF('DP_Instruction Factures SI'!F482="","",'DP_Instruction Factures SI'!F482)</f>
        <v/>
      </c>
      <c r="G482" s="211" t="str">
        <f>IF('DP_Instruction Factures SI'!G482="","",'DP_Instruction Factures SI'!G482)</f>
        <v/>
      </c>
      <c r="H482" s="212" t="str">
        <f>IF('DP_Instruction Factures SI'!H482="","",'DP_Instruction Factures SI'!H482)</f>
        <v/>
      </c>
      <c r="I482" s="213"/>
      <c r="J482" s="213"/>
      <c r="K482" s="214" t="str">
        <f>IF('DP_Instruction Factures SI'!J482="","",'DP_Instruction Factures SI'!J482)</f>
        <v/>
      </c>
      <c r="L482" s="214" t="str">
        <f>IF('DP_Instruction Factures SI'!K482="","",'DP_Instruction Factures SI'!K482)</f>
        <v/>
      </c>
      <c r="M482" s="215" t="str">
        <f>IF('DP_Instruction Factures SI'!L482="","",'DP_Instruction Factures SI'!L482)</f>
        <v/>
      </c>
      <c r="N482" s="213" t="str">
        <f>IF('DP_Instruction Factures SI'!M482="","",'DP_Instruction Factures SI'!M482)</f>
        <v/>
      </c>
      <c r="O482" s="213" t="str">
        <f>IF('DP_Instruction Factures SI'!N482="","",'DP_Instruction Factures SI'!N482)</f>
        <v/>
      </c>
      <c r="P482" s="213"/>
      <c r="Q482" s="215">
        <f t="shared" si="22"/>
        <v>0</v>
      </c>
      <c r="R482" s="58">
        <f t="shared" si="23"/>
        <v>0</v>
      </c>
      <c r="S482" s="58">
        <f t="shared" si="24"/>
        <v>0</v>
      </c>
    </row>
    <row r="483" spans="1:19" ht="20.100000000000001" customHeight="1" x14ac:dyDescent="0.25">
      <c r="A483" s="70">
        <v>477</v>
      </c>
      <c r="B483" s="210" t="str">
        <f>IF('DP_Instruction Factures SI'!B483="","",'DP_Instruction Factures SI'!B483)</f>
        <v/>
      </c>
      <c r="C483" s="210" t="str">
        <f>IF('DP_Instruction Factures SI'!C483="","",'DP_Instruction Factures SI'!C483)</f>
        <v/>
      </c>
      <c r="D483" s="210" t="str">
        <f>IF('DP_Instruction Factures SI'!D483="","",'DP_Instruction Factures SI'!D483)</f>
        <v/>
      </c>
      <c r="E483" s="210" t="str">
        <f>IF('DP_Instruction Factures SI'!E483="","",'DP_Instruction Factures SI'!E483)</f>
        <v/>
      </c>
      <c r="F483" s="211" t="str">
        <f>IF('DP_Instruction Factures SI'!F483="","",'DP_Instruction Factures SI'!F483)</f>
        <v/>
      </c>
      <c r="G483" s="211" t="str">
        <f>IF('DP_Instruction Factures SI'!G483="","",'DP_Instruction Factures SI'!G483)</f>
        <v/>
      </c>
      <c r="H483" s="212" t="str">
        <f>IF('DP_Instruction Factures SI'!H483="","",'DP_Instruction Factures SI'!H483)</f>
        <v/>
      </c>
      <c r="I483" s="213"/>
      <c r="J483" s="213"/>
      <c r="K483" s="214" t="str">
        <f>IF('DP_Instruction Factures SI'!J483="","",'DP_Instruction Factures SI'!J483)</f>
        <v/>
      </c>
      <c r="L483" s="214" t="str">
        <f>IF('DP_Instruction Factures SI'!K483="","",'DP_Instruction Factures SI'!K483)</f>
        <v/>
      </c>
      <c r="M483" s="215" t="str">
        <f>IF('DP_Instruction Factures SI'!L483="","",'DP_Instruction Factures SI'!L483)</f>
        <v/>
      </c>
      <c r="N483" s="213" t="str">
        <f>IF('DP_Instruction Factures SI'!M483="","",'DP_Instruction Factures SI'!M483)</f>
        <v/>
      </c>
      <c r="O483" s="213" t="str">
        <f>IF('DP_Instruction Factures SI'!N483="","",'DP_Instruction Factures SI'!N483)</f>
        <v/>
      </c>
      <c r="P483" s="213"/>
      <c r="Q483" s="215">
        <f t="shared" si="22"/>
        <v>0</v>
      </c>
      <c r="R483" s="58">
        <f t="shared" si="23"/>
        <v>0</v>
      </c>
      <c r="S483" s="58">
        <f t="shared" si="24"/>
        <v>0</v>
      </c>
    </row>
    <row r="484" spans="1:19" ht="20.100000000000001" customHeight="1" x14ac:dyDescent="0.25">
      <c r="A484" s="70">
        <v>478</v>
      </c>
      <c r="B484" s="210" t="str">
        <f>IF('DP_Instruction Factures SI'!B484="","",'DP_Instruction Factures SI'!B484)</f>
        <v/>
      </c>
      <c r="C484" s="210" t="str">
        <f>IF('DP_Instruction Factures SI'!C484="","",'DP_Instruction Factures SI'!C484)</f>
        <v/>
      </c>
      <c r="D484" s="210" t="str">
        <f>IF('DP_Instruction Factures SI'!D484="","",'DP_Instruction Factures SI'!D484)</f>
        <v/>
      </c>
      <c r="E484" s="210" t="str">
        <f>IF('DP_Instruction Factures SI'!E484="","",'DP_Instruction Factures SI'!E484)</f>
        <v/>
      </c>
      <c r="F484" s="211" t="str">
        <f>IF('DP_Instruction Factures SI'!F484="","",'DP_Instruction Factures SI'!F484)</f>
        <v/>
      </c>
      <c r="G484" s="211" t="str">
        <f>IF('DP_Instruction Factures SI'!G484="","",'DP_Instruction Factures SI'!G484)</f>
        <v/>
      </c>
      <c r="H484" s="212" t="str">
        <f>IF('DP_Instruction Factures SI'!H484="","",'DP_Instruction Factures SI'!H484)</f>
        <v/>
      </c>
      <c r="I484" s="213"/>
      <c r="J484" s="213"/>
      <c r="K484" s="214" t="str">
        <f>IF('DP_Instruction Factures SI'!J484="","",'DP_Instruction Factures SI'!J484)</f>
        <v/>
      </c>
      <c r="L484" s="214" t="str">
        <f>IF('DP_Instruction Factures SI'!K484="","",'DP_Instruction Factures SI'!K484)</f>
        <v/>
      </c>
      <c r="M484" s="215" t="str">
        <f>IF('DP_Instruction Factures SI'!L484="","",'DP_Instruction Factures SI'!L484)</f>
        <v/>
      </c>
      <c r="N484" s="213" t="str">
        <f>IF('DP_Instruction Factures SI'!M484="","",'DP_Instruction Factures SI'!M484)</f>
        <v/>
      </c>
      <c r="O484" s="213" t="str">
        <f>IF('DP_Instruction Factures SI'!N484="","",'DP_Instruction Factures SI'!N484)</f>
        <v/>
      </c>
      <c r="P484" s="213"/>
      <c r="Q484" s="215">
        <f t="shared" si="22"/>
        <v>0</v>
      </c>
      <c r="R484" s="58">
        <f t="shared" si="23"/>
        <v>0</v>
      </c>
      <c r="S484" s="58">
        <f t="shared" si="24"/>
        <v>0</v>
      </c>
    </row>
    <row r="485" spans="1:19" ht="20.100000000000001" customHeight="1" x14ac:dyDescent="0.25">
      <c r="A485" s="70">
        <v>479</v>
      </c>
      <c r="B485" s="210" t="str">
        <f>IF('DP_Instruction Factures SI'!B485="","",'DP_Instruction Factures SI'!B485)</f>
        <v/>
      </c>
      <c r="C485" s="210" t="str">
        <f>IF('DP_Instruction Factures SI'!C485="","",'DP_Instruction Factures SI'!C485)</f>
        <v/>
      </c>
      <c r="D485" s="210" t="str">
        <f>IF('DP_Instruction Factures SI'!D485="","",'DP_Instruction Factures SI'!D485)</f>
        <v/>
      </c>
      <c r="E485" s="210" t="str">
        <f>IF('DP_Instruction Factures SI'!E485="","",'DP_Instruction Factures SI'!E485)</f>
        <v/>
      </c>
      <c r="F485" s="211" t="str">
        <f>IF('DP_Instruction Factures SI'!F485="","",'DP_Instruction Factures SI'!F485)</f>
        <v/>
      </c>
      <c r="G485" s="211" t="str">
        <f>IF('DP_Instruction Factures SI'!G485="","",'DP_Instruction Factures SI'!G485)</f>
        <v/>
      </c>
      <c r="H485" s="212" t="str">
        <f>IF('DP_Instruction Factures SI'!H485="","",'DP_Instruction Factures SI'!H485)</f>
        <v/>
      </c>
      <c r="I485" s="213"/>
      <c r="J485" s="213"/>
      <c r="K485" s="214" t="str">
        <f>IF('DP_Instruction Factures SI'!J485="","",'DP_Instruction Factures SI'!J485)</f>
        <v/>
      </c>
      <c r="L485" s="214" t="str">
        <f>IF('DP_Instruction Factures SI'!K485="","",'DP_Instruction Factures SI'!K485)</f>
        <v/>
      </c>
      <c r="M485" s="215" t="str">
        <f>IF('DP_Instruction Factures SI'!L485="","",'DP_Instruction Factures SI'!L485)</f>
        <v/>
      </c>
      <c r="N485" s="213" t="str">
        <f>IF('DP_Instruction Factures SI'!M485="","",'DP_Instruction Factures SI'!M485)</f>
        <v/>
      </c>
      <c r="O485" s="213" t="str">
        <f>IF('DP_Instruction Factures SI'!N485="","",'DP_Instruction Factures SI'!N485)</f>
        <v/>
      </c>
      <c r="P485" s="213"/>
      <c r="Q485" s="215">
        <f t="shared" si="22"/>
        <v>0</v>
      </c>
      <c r="R485" s="58">
        <f t="shared" si="23"/>
        <v>0</v>
      </c>
      <c r="S485" s="58">
        <f t="shared" si="24"/>
        <v>0</v>
      </c>
    </row>
    <row r="486" spans="1:19" ht="20.100000000000001" customHeight="1" x14ac:dyDescent="0.25">
      <c r="A486" s="70">
        <v>480</v>
      </c>
      <c r="B486" s="210" t="str">
        <f>IF('DP_Instruction Factures SI'!B486="","",'DP_Instruction Factures SI'!B486)</f>
        <v/>
      </c>
      <c r="C486" s="210" t="str">
        <f>IF('DP_Instruction Factures SI'!C486="","",'DP_Instruction Factures SI'!C486)</f>
        <v/>
      </c>
      <c r="D486" s="210" t="str">
        <f>IF('DP_Instruction Factures SI'!D486="","",'DP_Instruction Factures SI'!D486)</f>
        <v/>
      </c>
      <c r="E486" s="210" t="str">
        <f>IF('DP_Instruction Factures SI'!E486="","",'DP_Instruction Factures SI'!E486)</f>
        <v/>
      </c>
      <c r="F486" s="211" t="str">
        <f>IF('DP_Instruction Factures SI'!F486="","",'DP_Instruction Factures SI'!F486)</f>
        <v/>
      </c>
      <c r="G486" s="211" t="str">
        <f>IF('DP_Instruction Factures SI'!G486="","",'DP_Instruction Factures SI'!G486)</f>
        <v/>
      </c>
      <c r="H486" s="212" t="str">
        <f>IF('DP_Instruction Factures SI'!H486="","",'DP_Instruction Factures SI'!H486)</f>
        <v/>
      </c>
      <c r="I486" s="213"/>
      <c r="J486" s="213"/>
      <c r="K486" s="214" t="str">
        <f>IF('DP_Instruction Factures SI'!J486="","",'DP_Instruction Factures SI'!J486)</f>
        <v/>
      </c>
      <c r="L486" s="214" t="str">
        <f>IF('DP_Instruction Factures SI'!K486="","",'DP_Instruction Factures SI'!K486)</f>
        <v/>
      </c>
      <c r="M486" s="215" t="str">
        <f>IF('DP_Instruction Factures SI'!L486="","",'DP_Instruction Factures SI'!L486)</f>
        <v/>
      </c>
      <c r="N486" s="213" t="str">
        <f>IF('DP_Instruction Factures SI'!M486="","",'DP_Instruction Factures SI'!M486)</f>
        <v/>
      </c>
      <c r="O486" s="213" t="str">
        <f>IF('DP_Instruction Factures SI'!N486="","",'DP_Instruction Factures SI'!N486)</f>
        <v/>
      </c>
      <c r="P486" s="213"/>
      <c r="Q486" s="215">
        <f t="shared" si="22"/>
        <v>0</v>
      </c>
      <c r="R486" s="58">
        <f t="shared" si="23"/>
        <v>0</v>
      </c>
      <c r="S486" s="58">
        <f t="shared" si="24"/>
        <v>0</v>
      </c>
    </row>
    <row r="487" spans="1:19" ht="20.100000000000001" customHeight="1" x14ac:dyDescent="0.25">
      <c r="A487" s="70">
        <v>481</v>
      </c>
      <c r="B487" s="210" t="str">
        <f>IF('DP_Instruction Factures SI'!B487="","",'DP_Instruction Factures SI'!B487)</f>
        <v/>
      </c>
      <c r="C487" s="210" t="str">
        <f>IF('DP_Instruction Factures SI'!C487="","",'DP_Instruction Factures SI'!C487)</f>
        <v/>
      </c>
      <c r="D487" s="210" t="str">
        <f>IF('DP_Instruction Factures SI'!D487="","",'DP_Instruction Factures SI'!D487)</f>
        <v/>
      </c>
      <c r="E487" s="210" t="str">
        <f>IF('DP_Instruction Factures SI'!E487="","",'DP_Instruction Factures SI'!E487)</f>
        <v/>
      </c>
      <c r="F487" s="211" t="str">
        <f>IF('DP_Instruction Factures SI'!F487="","",'DP_Instruction Factures SI'!F487)</f>
        <v/>
      </c>
      <c r="G487" s="211" t="str">
        <f>IF('DP_Instruction Factures SI'!G487="","",'DP_Instruction Factures SI'!G487)</f>
        <v/>
      </c>
      <c r="H487" s="212" t="str">
        <f>IF('DP_Instruction Factures SI'!H487="","",'DP_Instruction Factures SI'!H487)</f>
        <v/>
      </c>
      <c r="I487" s="213"/>
      <c r="J487" s="213"/>
      <c r="K487" s="214" t="str">
        <f>IF('DP_Instruction Factures SI'!J487="","",'DP_Instruction Factures SI'!J487)</f>
        <v/>
      </c>
      <c r="L487" s="214" t="str">
        <f>IF('DP_Instruction Factures SI'!K487="","",'DP_Instruction Factures SI'!K487)</f>
        <v/>
      </c>
      <c r="M487" s="215" t="str">
        <f>IF('DP_Instruction Factures SI'!L487="","",'DP_Instruction Factures SI'!L487)</f>
        <v/>
      </c>
      <c r="N487" s="213" t="str">
        <f>IF('DP_Instruction Factures SI'!M487="","",'DP_Instruction Factures SI'!M487)</f>
        <v/>
      </c>
      <c r="O487" s="213" t="str">
        <f>IF('DP_Instruction Factures SI'!N487="","",'DP_Instruction Factures SI'!N487)</f>
        <v/>
      </c>
      <c r="P487" s="213"/>
      <c r="Q487" s="215">
        <f t="shared" si="22"/>
        <v>0</v>
      </c>
      <c r="R487" s="58">
        <f t="shared" si="23"/>
        <v>0</v>
      </c>
      <c r="S487" s="58">
        <f t="shared" si="24"/>
        <v>0</v>
      </c>
    </row>
    <row r="488" spans="1:19" ht="20.100000000000001" customHeight="1" x14ac:dyDescent="0.25">
      <c r="A488" s="70">
        <v>482</v>
      </c>
      <c r="B488" s="210" t="str">
        <f>IF('DP_Instruction Factures SI'!B488="","",'DP_Instruction Factures SI'!B488)</f>
        <v/>
      </c>
      <c r="C488" s="210" t="str">
        <f>IF('DP_Instruction Factures SI'!C488="","",'DP_Instruction Factures SI'!C488)</f>
        <v/>
      </c>
      <c r="D488" s="210" t="str">
        <f>IF('DP_Instruction Factures SI'!D488="","",'DP_Instruction Factures SI'!D488)</f>
        <v/>
      </c>
      <c r="E488" s="210" t="str">
        <f>IF('DP_Instruction Factures SI'!E488="","",'DP_Instruction Factures SI'!E488)</f>
        <v/>
      </c>
      <c r="F488" s="211" t="str">
        <f>IF('DP_Instruction Factures SI'!F488="","",'DP_Instruction Factures SI'!F488)</f>
        <v/>
      </c>
      <c r="G488" s="211" t="str">
        <f>IF('DP_Instruction Factures SI'!G488="","",'DP_Instruction Factures SI'!G488)</f>
        <v/>
      </c>
      <c r="H488" s="212" t="str">
        <f>IF('DP_Instruction Factures SI'!H488="","",'DP_Instruction Factures SI'!H488)</f>
        <v/>
      </c>
      <c r="I488" s="213"/>
      <c r="J488" s="213"/>
      <c r="K488" s="214" t="str">
        <f>IF('DP_Instruction Factures SI'!J488="","",'DP_Instruction Factures SI'!J488)</f>
        <v/>
      </c>
      <c r="L488" s="214" t="str">
        <f>IF('DP_Instruction Factures SI'!K488="","",'DP_Instruction Factures SI'!K488)</f>
        <v/>
      </c>
      <c r="M488" s="215" t="str">
        <f>IF('DP_Instruction Factures SI'!L488="","",'DP_Instruction Factures SI'!L488)</f>
        <v/>
      </c>
      <c r="N488" s="213" t="str">
        <f>IF('DP_Instruction Factures SI'!M488="","",'DP_Instruction Factures SI'!M488)</f>
        <v/>
      </c>
      <c r="O488" s="213" t="str">
        <f>IF('DP_Instruction Factures SI'!N488="","",'DP_Instruction Factures SI'!N488)</f>
        <v/>
      </c>
      <c r="P488" s="213"/>
      <c r="Q488" s="215">
        <f t="shared" si="22"/>
        <v>0</v>
      </c>
      <c r="R488" s="58">
        <f t="shared" si="23"/>
        <v>0</v>
      </c>
      <c r="S488" s="58">
        <f t="shared" si="24"/>
        <v>0</v>
      </c>
    </row>
    <row r="489" spans="1:19" ht="20.100000000000001" customHeight="1" x14ac:dyDescent="0.25">
      <c r="A489" s="70">
        <v>483</v>
      </c>
      <c r="B489" s="210" t="str">
        <f>IF('DP_Instruction Factures SI'!B489="","",'DP_Instruction Factures SI'!B489)</f>
        <v/>
      </c>
      <c r="C489" s="210" t="str">
        <f>IF('DP_Instruction Factures SI'!C489="","",'DP_Instruction Factures SI'!C489)</f>
        <v/>
      </c>
      <c r="D489" s="210" t="str">
        <f>IF('DP_Instruction Factures SI'!D489="","",'DP_Instruction Factures SI'!D489)</f>
        <v/>
      </c>
      <c r="E489" s="210" t="str">
        <f>IF('DP_Instruction Factures SI'!E489="","",'DP_Instruction Factures SI'!E489)</f>
        <v/>
      </c>
      <c r="F489" s="211" t="str">
        <f>IF('DP_Instruction Factures SI'!F489="","",'DP_Instruction Factures SI'!F489)</f>
        <v/>
      </c>
      <c r="G489" s="211" t="str">
        <f>IF('DP_Instruction Factures SI'!G489="","",'DP_Instruction Factures SI'!G489)</f>
        <v/>
      </c>
      <c r="H489" s="212" t="str">
        <f>IF('DP_Instruction Factures SI'!H489="","",'DP_Instruction Factures SI'!H489)</f>
        <v/>
      </c>
      <c r="I489" s="213"/>
      <c r="J489" s="213"/>
      <c r="K489" s="214" t="str">
        <f>IF('DP_Instruction Factures SI'!J489="","",'DP_Instruction Factures SI'!J489)</f>
        <v/>
      </c>
      <c r="L489" s="214" t="str">
        <f>IF('DP_Instruction Factures SI'!K489="","",'DP_Instruction Factures SI'!K489)</f>
        <v/>
      </c>
      <c r="M489" s="215" t="str">
        <f>IF('DP_Instruction Factures SI'!L489="","",'DP_Instruction Factures SI'!L489)</f>
        <v/>
      </c>
      <c r="N489" s="213" t="str">
        <f>IF('DP_Instruction Factures SI'!M489="","",'DP_Instruction Factures SI'!M489)</f>
        <v/>
      </c>
      <c r="O489" s="213" t="str">
        <f>IF('DP_Instruction Factures SI'!N489="","",'DP_Instruction Factures SI'!N489)</f>
        <v/>
      </c>
      <c r="P489" s="213"/>
      <c r="Q489" s="215">
        <f t="shared" si="22"/>
        <v>0</v>
      </c>
      <c r="R489" s="58">
        <f t="shared" si="23"/>
        <v>0</v>
      </c>
      <c r="S489" s="58">
        <f t="shared" si="24"/>
        <v>0</v>
      </c>
    </row>
    <row r="490" spans="1:19" ht="20.100000000000001" customHeight="1" x14ac:dyDescent="0.25">
      <c r="A490" s="70">
        <v>484</v>
      </c>
      <c r="B490" s="210" t="str">
        <f>IF('DP_Instruction Factures SI'!B490="","",'DP_Instruction Factures SI'!B490)</f>
        <v/>
      </c>
      <c r="C490" s="210" t="str">
        <f>IF('DP_Instruction Factures SI'!C490="","",'DP_Instruction Factures SI'!C490)</f>
        <v/>
      </c>
      <c r="D490" s="210" t="str">
        <f>IF('DP_Instruction Factures SI'!D490="","",'DP_Instruction Factures SI'!D490)</f>
        <v/>
      </c>
      <c r="E490" s="210" t="str">
        <f>IF('DP_Instruction Factures SI'!E490="","",'DP_Instruction Factures SI'!E490)</f>
        <v/>
      </c>
      <c r="F490" s="211" t="str">
        <f>IF('DP_Instruction Factures SI'!F490="","",'DP_Instruction Factures SI'!F490)</f>
        <v/>
      </c>
      <c r="G490" s="211" t="str">
        <f>IF('DP_Instruction Factures SI'!G490="","",'DP_Instruction Factures SI'!G490)</f>
        <v/>
      </c>
      <c r="H490" s="212" t="str">
        <f>IF('DP_Instruction Factures SI'!H490="","",'DP_Instruction Factures SI'!H490)</f>
        <v/>
      </c>
      <c r="I490" s="213"/>
      <c r="J490" s="213"/>
      <c r="K490" s="214" t="str">
        <f>IF('DP_Instruction Factures SI'!J490="","",'DP_Instruction Factures SI'!J490)</f>
        <v/>
      </c>
      <c r="L490" s="214" t="str">
        <f>IF('DP_Instruction Factures SI'!K490="","",'DP_Instruction Factures SI'!K490)</f>
        <v/>
      </c>
      <c r="M490" s="215" t="str">
        <f>IF('DP_Instruction Factures SI'!L490="","",'DP_Instruction Factures SI'!L490)</f>
        <v/>
      </c>
      <c r="N490" s="213" t="str">
        <f>IF('DP_Instruction Factures SI'!M490="","",'DP_Instruction Factures SI'!M490)</f>
        <v/>
      </c>
      <c r="O490" s="213" t="str">
        <f>IF('DP_Instruction Factures SI'!N490="","",'DP_Instruction Factures SI'!N490)</f>
        <v/>
      </c>
      <c r="P490" s="213"/>
      <c r="Q490" s="215">
        <f t="shared" si="22"/>
        <v>0</v>
      </c>
      <c r="R490" s="58">
        <f t="shared" si="23"/>
        <v>0</v>
      </c>
      <c r="S490" s="58">
        <f t="shared" si="24"/>
        <v>0</v>
      </c>
    </row>
    <row r="491" spans="1:19" ht="20.100000000000001" customHeight="1" x14ac:dyDescent="0.25">
      <c r="A491" s="70">
        <v>485</v>
      </c>
      <c r="B491" s="210" t="str">
        <f>IF('DP_Instruction Factures SI'!B491="","",'DP_Instruction Factures SI'!B491)</f>
        <v/>
      </c>
      <c r="C491" s="210" t="str">
        <f>IF('DP_Instruction Factures SI'!C491="","",'DP_Instruction Factures SI'!C491)</f>
        <v/>
      </c>
      <c r="D491" s="210" t="str">
        <f>IF('DP_Instruction Factures SI'!D491="","",'DP_Instruction Factures SI'!D491)</f>
        <v/>
      </c>
      <c r="E491" s="210" t="str">
        <f>IF('DP_Instruction Factures SI'!E491="","",'DP_Instruction Factures SI'!E491)</f>
        <v/>
      </c>
      <c r="F491" s="211" t="str">
        <f>IF('DP_Instruction Factures SI'!F491="","",'DP_Instruction Factures SI'!F491)</f>
        <v/>
      </c>
      <c r="G491" s="211" t="str">
        <f>IF('DP_Instruction Factures SI'!G491="","",'DP_Instruction Factures SI'!G491)</f>
        <v/>
      </c>
      <c r="H491" s="212" t="str">
        <f>IF('DP_Instruction Factures SI'!H491="","",'DP_Instruction Factures SI'!H491)</f>
        <v/>
      </c>
      <c r="I491" s="213"/>
      <c r="J491" s="213"/>
      <c r="K491" s="214" t="str">
        <f>IF('DP_Instruction Factures SI'!J491="","",'DP_Instruction Factures SI'!J491)</f>
        <v/>
      </c>
      <c r="L491" s="214" t="str">
        <f>IF('DP_Instruction Factures SI'!K491="","",'DP_Instruction Factures SI'!K491)</f>
        <v/>
      </c>
      <c r="M491" s="215" t="str">
        <f>IF('DP_Instruction Factures SI'!L491="","",'DP_Instruction Factures SI'!L491)</f>
        <v/>
      </c>
      <c r="N491" s="213" t="str">
        <f>IF('DP_Instruction Factures SI'!M491="","",'DP_Instruction Factures SI'!M491)</f>
        <v/>
      </c>
      <c r="O491" s="213" t="str">
        <f>IF('DP_Instruction Factures SI'!N491="","",'DP_Instruction Factures SI'!N491)</f>
        <v/>
      </c>
      <c r="P491" s="213"/>
      <c r="Q491" s="215">
        <f t="shared" si="22"/>
        <v>0</v>
      </c>
      <c r="R491" s="58">
        <f t="shared" si="23"/>
        <v>0</v>
      </c>
      <c r="S491" s="58">
        <f t="shared" si="24"/>
        <v>0</v>
      </c>
    </row>
    <row r="492" spans="1:19" ht="20.100000000000001" customHeight="1" x14ac:dyDescent="0.25">
      <c r="A492" s="70">
        <v>486</v>
      </c>
      <c r="B492" s="210" t="str">
        <f>IF('DP_Instruction Factures SI'!B492="","",'DP_Instruction Factures SI'!B492)</f>
        <v/>
      </c>
      <c r="C492" s="210" t="str">
        <f>IF('DP_Instruction Factures SI'!C492="","",'DP_Instruction Factures SI'!C492)</f>
        <v/>
      </c>
      <c r="D492" s="210" t="str">
        <f>IF('DP_Instruction Factures SI'!D492="","",'DP_Instruction Factures SI'!D492)</f>
        <v/>
      </c>
      <c r="E492" s="210" t="str">
        <f>IF('DP_Instruction Factures SI'!E492="","",'DP_Instruction Factures SI'!E492)</f>
        <v/>
      </c>
      <c r="F492" s="211" t="str">
        <f>IF('DP_Instruction Factures SI'!F492="","",'DP_Instruction Factures SI'!F492)</f>
        <v/>
      </c>
      <c r="G492" s="211" t="str">
        <f>IF('DP_Instruction Factures SI'!G492="","",'DP_Instruction Factures SI'!G492)</f>
        <v/>
      </c>
      <c r="H492" s="212" t="str">
        <f>IF('DP_Instruction Factures SI'!H492="","",'DP_Instruction Factures SI'!H492)</f>
        <v/>
      </c>
      <c r="I492" s="213"/>
      <c r="J492" s="213"/>
      <c r="K492" s="214" t="str">
        <f>IF('DP_Instruction Factures SI'!J492="","",'DP_Instruction Factures SI'!J492)</f>
        <v/>
      </c>
      <c r="L492" s="214" t="str">
        <f>IF('DP_Instruction Factures SI'!K492="","",'DP_Instruction Factures SI'!K492)</f>
        <v/>
      </c>
      <c r="M492" s="215" t="str">
        <f>IF('DP_Instruction Factures SI'!L492="","",'DP_Instruction Factures SI'!L492)</f>
        <v/>
      </c>
      <c r="N492" s="213" t="str">
        <f>IF('DP_Instruction Factures SI'!M492="","",'DP_Instruction Factures SI'!M492)</f>
        <v/>
      </c>
      <c r="O492" s="213" t="str">
        <f>IF('DP_Instruction Factures SI'!N492="","",'DP_Instruction Factures SI'!N492)</f>
        <v/>
      </c>
      <c r="P492" s="213"/>
      <c r="Q492" s="215">
        <f t="shared" si="22"/>
        <v>0</v>
      </c>
      <c r="R492" s="58">
        <f t="shared" si="23"/>
        <v>0</v>
      </c>
      <c r="S492" s="58">
        <f t="shared" si="24"/>
        <v>0</v>
      </c>
    </row>
    <row r="493" spans="1:19" ht="20.100000000000001" customHeight="1" x14ac:dyDescent="0.25">
      <c r="A493" s="70">
        <v>487</v>
      </c>
      <c r="B493" s="210" t="str">
        <f>IF('DP_Instruction Factures SI'!B493="","",'DP_Instruction Factures SI'!B493)</f>
        <v/>
      </c>
      <c r="C493" s="210" t="str">
        <f>IF('DP_Instruction Factures SI'!C493="","",'DP_Instruction Factures SI'!C493)</f>
        <v/>
      </c>
      <c r="D493" s="210" t="str">
        <f>IF('DP_Instruction Factures SI'!D493="","",'DP_Instruction Factures SI'!D493)</f>
        <v/>
      </c>
      <c r="E493" s="210" t="str">
        <f>IF('DP_Instruction Factures SI'!E493="","",'DP_Instruction Factures SI'!E493)</f>
        <v/>
      </c>
      <c r="F493" s="211" t="str">
        <f>IF('DP_Instruction Factures SI'!F493="","",'DP_Instruction Factures SI'!F493)</f>
        <v/>
      </c>
      <c r="G493" s="211" t="str">
        <f>IF('DP_Instruction Factures SI'!G493="","",'DP_Instruction Factures SI'!G493)</f>
        <v/>
      </c>
      <c r="H493" s="212" t="str">
        <f>IF('DP_Instruction Factures SI'!H493="","",'DP_Instruction Factures SI'!H493)</f>
        <v/>
      </c>
      <c r="I493" s="213"/>
      <c r="J493" s="213"/>
      <c r="K493" s="214" t="str">
        <f>IF('DP_Instruction Factures SI'!J493="","",'DP_Instruction Factures SI'!J493)</f>
        <v/>
      </c>
      <c r="L493" s="214" t="str">
        <f>IF('DP_Instruction Factures SI'!K493="","",'DP_Instruction Factures SI'!K493)</f>
        <v/>
      </c>
      <c r="M493" s="215" t="str">
        <f>IF('DP_Instruction Factures SI'!L493="","",'DP_Instruction Factures SI'!L493)</f>
        <v/>
      </c>
      <c r="N493" s="213" t="str">
        <f>IF('DP_Instruction Factures SI'!M493="","",'DP_Instruction Factures SI'!M493)</f>
        <v/>
      </c>
      <c r="O493" s="213" t="str">
        <f>IF('DP_Instruction Factures SI'!N493="","",'DP_Instruction Factures SI'!N493)</f>
        <v/>
      </c>
      <c r="P493" s="213"/>
      <c r="Q493" s="215">
        <f t="shared" si="22"/>
        <v>0</v>
      </c>
      <c r="R493" s="58">
        <f t="shared" si="23"/>
        <v>0</v>
      </c>
      <c r="S493" s="58">
        <f t="shared" si="24"/>
        <v>0</v>
      </c>
    </row>
    <row r="494" spans="1:19" ht="20.100000000000001" customHeight="1" x14ac:dyDescent="0.25">
      <c r="A494" s="70">
        <v>488</v>
      </c>
      <c r="B494" s="210" t="str">
        <f>IF('DP_Instruction Factures SI'!B494="","",'DP_Instruction Factures SI'!B494)</f>
        <v/>
      </c>
      <c r="C494" s="210" t="str">
        <f>IF('DP_Instruction Factures SI'!C494="","",'DP_Instruction Factures SI'!C494)</f>
        <v/>
      </c>
      <c r="D494" s="210" t="str">
        <f>IF('DP_Instruction Factures SI'!D494="","",'DP_Instruction Factures SI'!D494)</f>
        <v/>
      </c>
      <c r="E494" s="210" t="str">
        <f>IF('DP_Instruction Factures SI'!E494="","",'DP_Instruction Factures SI'!E494)</f>
        <v/>
      </c>
      <c r="F494" s="211" t="str">
        <f>IF('DP_Instruction Factures SI'!F494="","",'DP_Instruction Factures SI'!F494)</f>
        <v/>
      </c>
      <c r="G494" s="211" t="str">
        <f>IF('DP_Instruction Factures SI'!G494="","",'DP_Instruction Factures SI'!G494)</f>
        <v/>
      </c>
      <c r="H494" s="212" t="str">
        <f>IF('DP_Instruction Factures SI'!H494="","",'DP_Instruction Factures SI'!H494)</f>
        <v/>
      </c>
      <c r="I494" s="213"/>
      <c r="J494" s="213"/>
      <c r="K494" s="214" t="str">
        <f>IF('DP_Instruction Factures SI'!J494="","",'DP_Instruction Factures SI'!J494)</f>
        <v/>
      </c>
      <c r="L494" s="214" t="str">
        <f>IF('DP_Instruction Factures SI'!K494="","",'DP_Instruction Factures SI'!K494)</f>
        <v/>
      </c>
      <c r="M494" s="215" t="str">
        <f>IF('DP_Instruction Factures SI'!L494="","",'DP_Instruction Factures SI'!L494)</f>
        <v/>
      </c>
      <c r="N494" s="213" t="str">
        <f>IF('DP_Instruction Factures SI'!M494="","",'DP_Instruction Factures SI'!M494)</f>
        <v/>
      </c>
      <c r="O494" s="213" t="str">
        <f>IF('DP_Instruction Factures SI'!N494="","",'DP_Instruction Factures SI'!N494)</f>
        <v/>
      </c>
      <c r="P494" s="213"/>
      <c r="Q494" s="215">
        <f t="shared" si="22"/>
        <v>0</v>
      </c>
      <c r="R494" s="58">
        <f t="shared" si="23"/>
        <v>0</v>
      </c>
      <c r="S494" s="58">
        <f t="shared" si="24"/>
        <v>0</v>
      </c>
    </row>
    <row r="495" spans="1:19" ht="20.100000000000001" customHeight="1" x14ac:dyDescent="0.25">
      <c r="A495" s="70">
        <v>489</v>
      </c>
      <c r="B495" s="210" t="str">
        <f>IF('DP_Instruction Factures SI'!B495="","",'DP_Instruction Factures SI'!B495)</f>
        <v/>
      </c>
      <c r="C495" s="210" t="str">
        <f>IF('DP_Instruction Factures SI'!C495="","",'DP_Instruction Factures SI'!C495)</f>
        <v/>
      </c>
      <c r="D495" s="210" t="str">
        <f>IF('DP_Instruction Factures SI'!D495="","",'DP_Instruction Factures SI'!D495)</f>
        <v/>
      </c>
      <c r="E495" s="210" t="str">
        <f>IF('DP_Instruction Factures SI'!E495="","",'DP_Instruction Factures SI'!E495)</f>
        <v/>
      </c>
      <c r="F495" s="211" t="str">
        <f>IF('DP_Instruction Factures SI'!F495="","",'DP_Instruction Factures SI'!F495)</f>
        <v/>
      </c>
      <c r="G495" s="211" t="str">
        <f>IF('DP_Instruction Factures SI'!G495="","",'DP_Instruction Factures SI'!G495)</f>
        <v/>
      </c>
      <c r="H495" s="212" t="str">
        <f>IF('DP_Instruction Factures SI'!H495="","",'DP_Instruction Factures SI'!H495)</f>
        <v/>
      </c>
      <c r="I495" s="213"/>
      <c r="J495" s="213"/>
      <c r="K495" s="214" t="str">
        <f>IF('DP_Instruction Factures SI'!J495="","",'DP_Instruction Factures SI'!J495)</f>
        <v/>
      </c>
      <c r="L495" s="214" t="str">
        <f>IF('DP_Instruction Factures SI'!K495="","",'DP_Instruction Factures SI'!K495)</f>
        <v/>
      </c>
      <c r="M495" s="215" t="str">
        <f>IF('DP_Instruction Factures SI'!L495="","",'DP_Instruction Factures SI'!L495)</f>
        <v/>
      </c>
      <c r="N495" s="213" t="str">
        <f>IF('DP_Instruction Factures SI'!M495="","",'DP_Instruction Factures SI'!M495)</f>
        <v/>
      </c>
      <c r="O495" s="213" t="str">
        <f>IF('DP_Instruction Factures SI'!N495="","",'DP_Instruction Factures SI'!N495)</f>
        <v/>
      </c>
      <c r="P495" s="213"/>
      <c r="Q495" s="215">
        <f t="shared" si="22"/>
        <v>0</v>
      </c>
      <c r="R495" s="58">
        <f t="shared" si="23"/>
        <v>0</v>
      </c>
      <c r="S495" s="58">
        <f t="shared" si="24"/>
        <v>0</v>
      </c>
    </row>
    <row r="496" spans="1:19" ht="20.100000000000001" customHeight="1" x14ac:dyDescent="0.25">
      <c r="A496" s="70">
        <v>490</v>
      </c>
      <c r="B496" s="210" t="str">
        <f>IF('DP_Instruction Factures SI'!B496="","",'DP_Instruction Factures SI'!B496)</f>
        <v/>
      </c>
      <c r="C496" s="210" t="str">
        <f>IF('DP_Instruction Factures SI'!C496="","",'DP_Instruction Factures SI'!C496)</f>
        <v/>
      </c>
      <c r="D496" s="210" t="str">
        <f>IF('DP_Instruction Factures SI'!D496="","",'DP_Instruction Factures SI'!D496)</f>
        <v/>
      </c>
      <c r="E496" s="210" t="str">
        <f>IF('DP_Instruction Factures SI'!E496="","",'DP_Instruction Factures SI'!E496)</f>
        <v/>
      </c>
      <c r="F496" s="211" t="str">
        <f>IF('DP_Instruction Factures SI'!F496="","",'DP_Instruction Factures SI'!F496)</f>
        <v/>
      </c>
      <c r="G496" s="211" t="str">
        <f>IF('DP_Instruction Factures SI'!G496="","",'DP_Instruction Factures SI'!G496)</f>
        <v/>
      </c>
      <c r="H496" s="212" t="str">
        <f>IF('DP_Instruction Factures SI'!H496="","",'DP_Instruction Factures SI'!H496)</f>
        <v/>
      </c>
      <c r="I496" s="213"/>
      <c r="J496" s="213"/>
      <c r="K496" s="214" t="str">
        <f>IF('DP_Instruction Factures SI'!J496="","",'DP_Instruction Factures SI'!J496)</f>
        <v/>
      </c>
      <c r="L496" s="214" t="str">
        <f>IF('DP_Instruction Factures SI'!K496="","",'DP_Instruction Factures SI'!K496)</f>
        <v/>
      </c>
      <c r="M496" s="215" t="str">
        <f>IF('DP_Instruction Factures SI'!L496="","",'DP_Instruction Factures SI'!L496)</f>
        <v/>
      </c>
      <c r="N496" s="213" t="str">
        <f>IF('DP_Instruction Factures SI'!M496="","",'DP_Instruction Factures SI'!M496)</f>
        <v/>
      </c>
      <c r="O496" s="213" t="str">
        <f>IF('DP_Instruction Factures SI'!N496="","",'DP_Instruction Factures SI'!N496)</f>
        <v/>
      </c>
      <c r="P496" s="213"/>
      <c r="Q496" s="215">
        <f t="shared" si="22"/>
        <v>0</v>
      </c>
      <c r="R496" s="58">
        <f t="shared" si="23"/>
        <v>0</v>
      </c>
      <c r="S496" s="58">
        <f t="shared" si="24"/>
        <v>0</v>
      </c>
    </row>
    <row r="497" spans="1:19" ht="20.100000000000001" customHeight="1" x14ac:dyDescent="0.25">
      <c r="A497" s="70">
        <v>491</v>
      </c>
      <c r="B497" s="210" t="str">
        <f>IF('DP_Instruction Factures SI'!B497="","",'DP_Instruction Factures SI'!B497)</f>
        <v/>
      </c>
      <c r="C497" s="210" t="str">
        <f>IF('DP_Instruction Factures SI'!C497="","",'DP_Instruction Factures SI'!C497)</f>
        <v/>
      </c>
      <c r="D497" s="210" t="str">
        <f>IF('DP_Instruction Factures SI'!D497="","",'DP_Instruction Factures SI'!D497)</f>
        <v/>
      </c>
      <c r="E497" s="210" t="str">
        <f>IF('DP_Instruction Factures SI'!E497="","",'DP_Instruction Factures SI'!E497)</f>
        <v/>
      </c>
      <c r="F497" s="211" t="str">
        <f>IF('DP_Instruction Factures SI'!F497="","",'DP_Instruction Factures SI'!F497)</f>
        <v/>
      </c>
      <c r="G497" s="211" t="str">
        <f>IF('DP_Instruction Factures SI'!G497="","",'DP_Instruction Factures SI'!G497)</f>
        <v/>
      </c>
      <c r="H497" s="212" t="str">
        <f>IF('DP_Instruction Factures SI'!H497="","",'DP_Instruction Factures SI'!H497)</f>
        <v/>
      </c>
      <c r="I497" s="213"/>
      <c r="J497" s="213"/>
      <c r="K497" s="214" t="str">
        <f>IF('DP_Instruction Factures SI'!J497="","",'DP_Instruction Factures SI'!J497)</f>
        <v/>
      </c>
      <c r="L497" s="214" t="str">
        <f>IF('DP_Instruction Factures SI'!K497="","",'DP_Instruction Factures SI'!K497)</f>
        <v/>
      </c>
      <c r="M497" s="215" t="str">
        <f>IF('DP_Instruction Factures SI'!L497="","",'DP_Instruction Factures SI'!L497)</f>
        <v/>
      </c>
      <c r="N497" s="213" t="str">
        <f>IF('DP_Instruction Factures SI'!M497="","",'DP_Instruction Factures SI'!M497)</f>
        <v/>
      </c>
      <c r="O497" s="213" t="str">
        <f>IF('DP_Instruction Factures SI'!N497="","",'DP_Instruction Factures SI'!N497)</f>
        <v/>
      </c>
      <c r="P497" s="213"/>
      <c r="Q497" s="215">
        <f t="shared" si="22"/>
        <v>0</v>
      </c>
      <c r="R497" s="58">
        <f t="shared" si="23"/>
        <v>0</v>
      </c>
      <c r="S497" s="58">
        <f t="shared" si="24"/>
        <v>0</v>
      </c>
    </row>
    <row r="498" spans="1:19" ht="20.100000000000001" customHeight="1" x14ac:dyDescent="0.25">
      <c r="A498" s="70">
        <v>492</v>
      </c>
      <c r="B498" s="210" t="str">
        <f>IF('DP_Instruction Factures SI'!B498="","",'DP_Instruction Factures SI'!B498)</f>
        <v/>
      </c>
      <c r="C498" s="210" t="str">
        <f>IF('DP_Instruction Factures SI'!C498="","",'DP_Instruction Factures SI'!C498)</f>
        <v/>
      </c>
      <c r="D498" s="210" t="str">
        <f>IF('DP_Instruction Factures SI'!D498="","",'DP_Instruction Factures SI'!D498)</f>
        <v/>
      </c>
      <c r="E498" s="210" t="str">
        <f>IF('DP_Instruction Factures SI'!E498="","",'DP_Instruction Factures SI'!E498)</f>
        <v/>
      </c>
      <c r="F498" s="211" t="str">
        <f>IF('DP_Instruction Factures SI'!F498="","",'DP_Instruction Factures SI'!F498)</f>
        <v/>
      </c>
      <c r="G498" s="211" t="str">
        <f>IF('DP_Instruction Factures SI'!G498="","",'DP_Instruction Factures SI'!G498)</f>
        <v/>
      </c>
      <c r="H498" s="212" t="str">
        <f>IF('DP_Instruction Factures SI'!H498="","",'DP_Instruction Factures SI'!H498)</f>
        <v/>
      </c>
      <c r="I498" s="213"/>
      <c r="J498" s="213"/>
      <c r="K498" s="214" t="str">
        <f>IF('DP_Instruction Factures SI'!J498="","",'DP_Instruction Factures SI'!J498)</f>
        <v/>
      </c>
      <c r="L498" s="214" t="str">
        <f>IF('DP_Instruction Factures SI'!K498="","",'DP_Instruction Factures SI'!K498)</f>
        <v/>
      </c>
      <c r="M498" s="215" t="str">
        <f>IF('DP_Instruction Factures SI'!L498="","",'DP_Instruction Factures SI'!L498)</f>
        <v/>
      </c>
      <c r="N498" s="213" t="str">
        <f>IF('DP_Instruction Factures SI'!M498="","",'DP_Instruction Factures SI'!M498)</f>
        <v/>
      </c>
      <c r="O498" s="213" t="str">
        <f>IF('DP_Instruction Factures SI'!N498="","",'DP_Instruction Factures SI'!N498)</f>
        <v/>
      </c>
      <c r="P498" s="213"/>
      <c r="Q498" s="215">
        <f t="shared" si="22"/>
        <v>0</v>
      </c>
      <c r="R498" s="58">
        <f t="shared" si="23"/>
        <v>0</v>
      </c>
      <c r="S498" s="58">
        <f t="shared" si="24"/>
        <v>0</v>
      </c>
    </row>
    <row r="499" spans="1:19" ht="20.100000000000001" customHeight="1" x14ac:dyDescent="0.25">
      <c r="A499" s="70">
        <v>493</v>
      </c>
      <c r="B499" s="210" t="str">
        <f>IF('DP_Instruction Factures SI'!B499="","",'DP_Instruction Factures SI'!B499)</f>
        <v/>
      </c>
      <c r="C499" s="210" t="str">
        <f>IF('DP_Instruction Factures SI'!C499="","",'DP_Instruction Factures SI'!C499)</f>
        <v/>
      </c>
      <c r="D499" s="210" t="str">
        <f>IF('DP_Instruction Factures SI'!D499="","",'DP_Instruction Factures SI'!D499)</f>
        <v/>
      </c>
      <c r="E499" s="210" t="str">
        <f>IF('DP_Instruction Factures SI'!E499="","",'DP_Instruction Factures SI'!E499)</f>
        <v/>
      </c>
      <c r="F499" s="211" t="str">
        <f>IF('DP_Instruction Factures SI'!F499="","",'DP_Instruction Factures SI'!F499)</f>
        <v/>
      </c>
      <c r="G499" s="211" t="str">
        <f>IF('DP_Instruction Factures SI'!G499="","",'DP_Instruction Factures SI'!G499)</f>
        <v/>
      </c>
      <c r="H499" s="212" t="str">
        <f>IF('DP_Instruction Factures SI'!H499="","",'DP_Instruction Factures SI'!H499)</f>
        <v/>
      </c>
      <c r="I499" s="213"/>
      <c r="J499" s="213"/>
      <c r="K499" s="214" t="str">
        <f>IF('DP_Instruction Factures SI'!J499="","",'DP_Instruction Factures SI'!J499)</f>
        <v/>
      </c>
      <c r="L499" s="214" t="str">
        <f>IF('DP_Instruction Factures SI'!K499="","",'DP_Instruction Factures SI'!K499)</f>
        <v/>
      </c>
      <c r="M499" s="215" t="str">
        <f>IF('DP_Instruction Factures SI'!L499="","",'DP_Instruction Factures SI'!L499)</f>
        <v/>
      </c>
      <c r="N499" s="213" t="str">
        <f>IF('DP_Instruction Factures SI'!M499="","",'DP_Instruction Factures SI'!M499)</f>
        <v/>
      </c>
      <c r="O499" s="213" t="str">
        <f>IF('DP_Instruction Factures SI'!N499="","",'DP_Instruction Factures SI'!N499)</f>
        <v/>
      </c>
      <c r="P499" s="213"/>
      <c r="Q499" s="215">
        <f t="shared" si="22"/>
        <v>0</v>
      </c>
      <c r="R499" s="58">
        <f t="shared" si="23"/>
        <v>0</v>
      </c>
      <c r="S499" s="58">
        <f t="shared" si="24"/>
        <v>0</v>
      </c>
    </row>
    <row r="500" spans="1:19" ht="20.100000000000001" customHeight="1" x14ac:dyDescent="0.25">
      <c r="A500" s="70">
        <v>494</v>
      </c>
      <c r="B500" s="210" t="str">
        <f>IF('DP_Instruction Factures SI'!B500="","",'DP_Instruction Factures SI'!B500)</f>
        <v/>
      </c>
      <c r="C500" s="210" t="str">
        <f>IF('DP_Instruction Factures SI'!C500="","",'DP_Instruction Factures SI'!C500)</f>
        <v/>
      </c>
      <c r="D500" s="210" t="str">
        <f>IF('DP_Instruction Factures SI'!D500="","",'DP_Instruction Factures SI'!D500)</f>
        <v/>
      </c>
      <c r="E500" s="210" t="str">
        <f>IF('DP_Instruction Factures SI'!E500="","",'DP_Instruction Factures SI'!E500)</f>
        <v/>
      </c>
      <c r="F500" s="211" t="str">
        <f>IF('DP_Instruction Factures SI'!F500="","",'DP_Instruction Factures SI'!F500)</f>
        <v/>
      </c>
      <c r="G500" s="211" t="str">
        <f>IF('DP_Instruction Factures SI'!G500="","",'DP_Instruction Factures SI'!G500)</f>
        <v/>
      </c>
      <c r="H500" s="212" t="str">
        <f>IF('DP_Instruction Factures SI'!H500="","",'DP_Instruction Factures SI'!H500)</f>
        <v/>
      </c>
      <c r="I500" s="213"/>
      <c r="J500" s="213"/>
      <c r="K500" s="214" t="str">
        <f>IF('DP_Instruction Factures SI'!J500="","",'DP_Instruction Factures SI'!J500)</f>
        <v/>
      </c>
      <c r="L500" s="214" t="str">
        <f>IF('DP_Instruction Factures SI'!K500="","",'DP_Instruction Factures SI'!K500)</f>
        <v/>
      </c>
      <c r="M500" s="215" t="str">
        <f>IF('DP_Instruction Factures SI'!L500="","",'DP_Instruction Factures SI'!L500)</f>
        <v/>
      </c>
      <c r="N500" s="213" t="str">
        <f>IF('DP_Instruction Factures SI'!M500="","",'DP_Instruction Factures SI'!M500)</f>
        <v/>
      </c>
      <c r="O500" s="213" t="str">
        <f>IF('DP_Instruction Factures SI'!N500="","",'DP_Instruction Factures SI'!N500)</f>
        <v/>
      </c>
      <c r="P500" s="213"/>
      <c r="Q500" s="215">
        <f t="shared" si="22"/>
        <v>0</v>
      </c>
      <c r="R500" s="58">
        <f t="shared" si="23"/>
        <v>0</v>
      </c>
      <c r="S500" s="58">
        <f t="shared" si="24"/>
        <v>0</v>
      </c>
    </row>
    <row r="501" spans="1:19" ht="20.100000000000001" customHeight="1" x14ac:dyDescent="0.25">
      <c r="A501" s="70">
        <v>495</v>
      </c>
      <c r="B501" s="210" t="str">
        <f>IF('DP_Instruction Factures SI'!B501="","",'DP_Instruction Factures SI'!B501)</f>
        <v/>
      </c>
      <c r="C501" s="210" t="str">
        <f>IF('DP_Instruction Factures SI'!C501="","",'DP_Instruction Factures SI'!C501)</f>
        <v/>
      </c>
      <c r="D501" s="210" t="str">
        <f>IF('DP_Instruction Factures SI'!D501="","",'DP_Instruction Factures SI'!D501)</f>
        <v/>
      </c>
      <c r="E501" s="210" t="str">
        <f>IF('DP_Instruction Factures SI'!E501="","",'DP_Instruction Factures SI'!E501)</f>
        <v/>
      </c>
      <c r="F501" s="211" t="str">
        <f>IF('DP_Instruction Factures SI'!F501="","",'DP_Instruction Factures SI'!F501)</f>
        <v/>
      </c>
      <c r="G501" s="211" t="str">
        <f>IF('DP_Instruction Factures SI'!G501="","",'DP_Instruction Factures SI'!G501)</f>
        <v/>
      </c>
      <c r="H501" s="212" t="str">
        <f>IF('DP_Instruction Factures SI'!H501="","",'DP_Instruction Factures SI'!H501)</f>
        <v/>
      </c>
      <c r="I501" s="213"/>
      <c r="J501" s="213"/>
      <c r="K501" s="214" t="str">
        <f>IF('DP_Instruction Factures SI'!J501="","",'DP_Instruction Factures SI'!J501)</f>
        <v/>
      </c>
      <c r="L501" s="214" t="str">
        <f>IF('DP_Instruction Factures SI'!K501="","",'DP_Instruction Factures SI'!K501)</f>
        <v/>
      </c>
      <c r="M501" s="215" t="str">
        <f>IF('DP_Instruction Factures SI'!L501="","",'DP_Instruction Factures SI'!L501)</f>
        <v/>
      </c>
      <c r="N501" s="213" t="str">
        <f>IF('DP_Instruction Factures SI'!M501="","",'DP_Instruction Factures SI'!M501)</f>
        <v/>
      </c>
      <c r="O501" s="213" t="str">
        <f>IF('DP_Instruction Factures SI'!N501="","",'DP_Instruction Factures SI'!N501)</f>
        <v/>
      </c>
      <c r="P501" s="213"/>
      <c r="Q501" s="215">
        <f t="shared" si="22"/>
        <v>0</v>
      </c>
      <c r="R501" s="58">
        <f t="shared" si="23"/>
        <v>0</v>
      </c>
      <c r="S501" s="58">
        <f t="shared" si="24"/>
        <v>0</v>
      </c>
    </row>
    <row r="502" spans="1:19" ht="20.100000000000001" customHeight="1" x14ac:dyDescent="0.25">
      <c r="A502" s="70">
        <v>496</v>
      </c>
      <c r="B502" s="210" t="str">
        <f>IF('DP_Instruction Factures SI'!B502="","",'DP_Instruction Factures SI'!B502)</f>
        <v/>
      </c>
      <c r="C502" s="210" t="str">
        <f>IF('DP_Instruction Factures SI'!C502="","",'DP_Instruction Factures SI'!C502)</f>
        <v/>
      </c>
      <c r="D502" s="210" t="str">
        <f>IF('DP_Instruction Factures SI'!D502="","",'DP_Instruction Factures SI'!D502)</f>
        <v/>
      </c>
      <c r="E502" s="210" t="str">
        <f>IF('DP_Instruction Factures SI'!E502="","",'DP_Instruction Factures SI'!E502)</f>
        <v/>
      </c>
      <c r="F502" s="211" t="str">
        <f>IF('DP_Instruction Factures SI'!F502="","",'DP_Instruction Factures SI'!F502)</f>
        <v/>
      </c>
      <c r="G502" s="211" t="str">
        <f>IF('DP_Instruction Factures SI'!G502="","",'DP_Instruction Factures SI'!G502)</f>
        <v/>
      </c>
      <c r="H502" s="212" t="str">
        <f>IF('DP_Instruction Factures SI'!H502="","",'DP_Instruction Factures SI'!H502)</f>
        <v/>
      </c>
      <c r="I502" s="213"/>
      <c r="J502" s="213"/>
      <c r="K502" s="214" t="str">
        <f>IF('DP_Instruction Factures SI'!J502="","",'DP_Instruction Factures SI'!J502)</f>
        <v/>
      </c>
      <c r="L502" s="214" t="str">
        <f>IF('DP_Instruction Factures SI'!K502="","",'DP_Instruction Factures SI'!K502)</f>
        <v/>
      </c>
      <c r="M502" s="215" t="str">
        <f>IF('DP_Instruction Factures SI'!L502="","",'DP_Instruction Factures SI'!L502)</f>
        <v/>
      </c>
      <c r="N502" s="213" t="str">
        <f>IF('DP_Instruction Factures SI'!M502="","",'DP_Instruction Factures SI'!M502)</f>
        <v/>
      </c>
      <c r="O502" s="213" t="str">
        <f>IF('DP_Instruction Factures SI'!N502="","",'DP_Instruction Factures SI'!N502)</f>
        <v/>
      </c>
      <c r="P502" s="213"/>
      <c r="Q502" s="215">
        <f t="shared" si="22"/>
        <v>0</v>
      </c>
      <c r="R502" s="58">
        <f t="shared" si="23"/>
        <v>0</v>
      </c>
      <c r="S502" s="58">
        <f t="shared" si="24"/>
        <v>0</v>
      </c>
    </row>
    <row r="503" spans="1:19" ht="20.100000000000001" customHeight="1" x14ac:dyDescent="0.25">
      <c r="A503" s="70">
        <v>497</v>
      </c>
      <c r="B503" s="210" t="str">
        <f>IF('DP_Instruction Factures SI'!B503="","",'DP_Instruction Factures SI'!B503)</f>
        <v/>
      </c>
      <c r="C503" s="210" t="str">
        <f>IF('DP_Instruction Factures SI'!C503="","",'DP_Instruction Factures SI'!C503)</f>
        <v/>
      </c>
      <c r="D503" s="210" t="str">
        <f>IF('DP_Instruction Factures SI'!D503="","",'DP_Instruction Factures SI'!D503)</f>
        <v/>
      </c>
      <c r="E503" s="210" t="str">
        <f>IF('DP_Instruction Factures SI'!E503="","",'DP_Instruction Factures SI'!E503)</f>
        <v/>
      </c>
      <c r="F503" s="211" t="str">
        <f>IF('DP_Instruction Factures SI'!F503="","",'DP_Instruction Factures SI'!F503)</f>
        <v/>
      </c>
      <c r="G503" s="211" t="str">
        <f>IF('DP_Instruction Factures SI'!G503="","",'DP_Instruction Factures SI'!G503)</f>
        <v/>
      </c>
      <c r="H503" s="212" t="str">
        <f>IF('DP_Instruction Factures SI'!H503="","",'DP_Instruction Factures SI'!H503)</f>
        <v/>
      </c>
      <c r="I503" s="213"/>
      <c r="J503" s="213"/>
      <c r="K503" s="214" t="str">
        <f>IF('DP_Instruction Factures SI'!J503="","",'DP_Instruction Factures SI'!J503)</f>
        <v/>
      </c>
      <c r="L503" s="214" t="str">
        <f>IF('DP_Instruction Factures SI'!K503="","",'DP_Instruction Factures SI'!K503)</f>
        <v/>
      </c>
      <c r="M503" s="215" t="str">
        <f>IF('DP_Instruction Factures SI'!L503="","",'DP_Instruction Factures SI'!L503)</f>
        <v/>
      </c>
      <c r="N503" s="213" t="str">
        <f>IF('DP_Instruction Factures SI'!M503="","",'DP_Instruction Factures SI'!M503)</f>
        <v/>
      </c>
      <c r="O503" s="213" t="str">
        <f>IF('DP_Instruction Factures SI'!N503="","",'DP_Instruction Factures SI'!N503)</f>
        <v/>
      </c>
      <c r="P503" s="213"/>
      <c r="Q503" s="215">
        <f t="shared" si="22"/>
        <v>0</v>
      </c>
      <c r="R503" s="58">
        <f t="shared" si="23"/>
        <v>0</v>
      </c>
      <c r="S503" s="58">
        <f t="shared" si="24"/>
        <v>0</v>
      </c>
    </row>
    <row r="504" spans="1:19" ht="20.100000000000001" customHeight="1" x14ac:dyDescent="0.25">
      <c r="A504" s="70">
        <v>498</v>
      </c>
      <c r="B504" s="210" t="str">
        <f>IF('DP_Instruction Factures SI'!B504="","",'DP_Instruction Factures SI'!B504)</f>
        <v/>
      </c>
      <c r="C504" s="210" t="str">
        <f>IF('DP_Instruction Factures SI'!C504="","",'DP_Instruction Factures SI'!C504)</f>
        <v/>
      </c>
      <c r="D504" s="210" t="str">
        <f>IF('DP_Instruction Factures SI'!D504="","",'DP_Instruction Factures SI'!D504)</f>
        <v/>
      </c>
      <c r="E504" s="210" t="str">
        <f>IF('DP_Instruction Factures SI'!E504="","",'DP_Instruction Factures SI'!E504)</f>
        <v/>
      </c>
      <c r="F504" s="211" t="str">
        <f>IF('DP_Instruction Factures SI'!F504="","",'DP_Instruction Factures SI'!F504)</f>
        <v/>
      </c>
      <c r="G504" s="211" t="str">
        <f>IF('DP_Instruction Factures SI'!G504="","",'DP_Instruction Factures SI'!G504)</f>
        <v/>
      </c>
      <c r="H504" s="212" t="str">
        <f>IF('DP_Instruction Factures SI'!H504="","",'DP_Instruction Factures SI'!H504)</f>
        <v/>
      </c>
      <c r="I504" s="213"/>
      <c r="J504" s="213"/>
      <c r="K504" s="214" t="str">
        <f>IF('DP_Instruction Factures SI'!J504="","",'DP_Instruction Factures SI'!J504)</f>
        <v/>
      </c>
      <c r="L504" s="214" t="str">
        <f>IF('DP_Instruction Factures SI'!K504="","",'DP_Instruction Factures SI'!K504)</f>
        <v/>
      </c>
      <c r="M504" s="215" t="str">
        <f>IF('DP_Instruction Factures SI'!L504="","",'DP_Instruction Factures SI'!L504)</f>
        <v/>
      </c>
      <c r="N504" s="213" t="str">
        <f>IF('DP_Instruction Factures SI'!M504="","",'DP_Instruction Factures SI'!M504)</f>
        <v/>
      </c>
      <c r="O504" s="213" t="str">
        <f>IF('DP_Instruction Factures SI'!N504="","",'DP_Instruction Factures SI'!N504)</f>
        <v/>
      </c>
      <c r="P504" s="213"/>
      <c r="Q504" s="215">
        <f t="shared" si="22"/>
        <v>0</v>
      </c>
      <c r="R504" s="58">
        <f t="shared" si="23"/>
        <v>0</v>
      </c>
      <c r="S504" s="58">
        <f t="shared" si="24"/>
        <v>0</v>
      </c>
    </row>
    <row r="505" spans="1:19" ht="20.100000000000001" customHeight="1" x14ac:dyDescent="0.25">
      <c r="A505" s="70">
        <v>499</v>
      </c>
      <c r="B505" s="210" t="str">
        <f>IF('DP_Instruction Factures SI'!B505="","",'DP_Instruction Factures SI'!B505)</f>
        <v/>
      </c>
      <c r="C505" s="210" t="str">
        <f>IF('DP_Instruction Factures SI'!C505="","",'DP_Instruction Factures SI'!C505)</f>
        <v/>
      </c>
      <c r="D505" s="210" t="str">
        <f>IF('DP_Instruction Factures SI'!D505="","",'DP_Instruction Factures SI'!D505)</f>
        <v/>
      </c>
      <c r="E505" s="210" t="str">
        <f>IF('DP_Instruction Factures SI'!E505="","",'DP_Instruction Factures SI'!E505)</f>
        <v/>
      </c>
      <c r="F505" s="211" t="str">
        <f>IF('DP_Instruction Factures SI'!F505="","",'DP_Instruction Factures SI'!F505)</f>
        <v/>
      </c>
      <c r="G505" s="211" t="str">
        <f>IF('DP_Instruction Factures SI'!G505="","",'DP_Instruction Factures SI'!G505)</f>
        <v/>
      </c>
      <c r="H505" s="212" t="str">
        <f>IF('DP_Instruction Factures SI'!H505="","",'DP_Instruction Factures SI'!H505)</f>
        <v/>
      </c>
      <c r="I505" s="213"/>
      <c r="J505" s="213"/>
      <c r="K505" s="214" t="str">
        <f>IF('DP_Instruction Factures SI'!J505="","",'DP_Instruction Factures SI'!J505)</f>
        <v/>
      </c>
      <c r="L505" s="214" t="str">
        <f>IF('DP_Instruction Factures SI'!K505="","",'DP_Instruction Factures SI'!K505)</f>
        <v/>
      </c>
      <c r="M505" s="215" t="str">
        <f>IF('DP_Instruction Factures SI'!L505="","",'DP_Instruction Factures SI'!L505)</f>
        <v/>
      </c>
      <c r="N505" s="213" t="str">
        <f>IF('DP_Instruction Factures SI'!M505="","",'DP_Instruction Factures SI'!M505)</f>
        <v/>
      </c>
      <c r="O505" s="213" t="str">
        <f>IF('DP_Instruction Factures SI'!N505="","",'DP_Instruction Factures SI'!N505)</f>
        <v/>
      </c>
      <c r="P505" s="213"/>
      <c r="Q505" s="215">
        <f t="shared" si="22"/>
        <v>0</v>
      </c>
      <c r="R505" s="58">
        <f t="shared" si="23"/>
        <v>0</v>
      </c>
      <c r="S505" s="58">
        <f t="shared" si="24"/>
        <v>0</v>
      </c>
    </row>
    <row r="506" spans="1:19" ht="20.100000000000001" customHeight="1" thickBot="1" x14ac:dyDescent="0.3">
      <c r="A506" s="71">
        <v>500</v>
      </c>
      <c r="B506" s="210" t="str">
        <f>IF('DP_Instruction Factures SI'!B506="","",'DP_Instruction Factures SI'!B506)</f>
        <v/>
      </c>
      <c r="C506" s="210" t="str">
        <f>IF('DP_Instruction Factures SI'!C506="","",'DP_Instruction Factures SI'!C506)</f>
        <v/>
      </c>
      <c r="D506" s="210" t="str">
        <f>IF('DP_Instruction Factures SI'!D506="","",'DP_Instruction Factures SI'!D506)</f>
        <v/>
      </c>
      <c r="E506" s="210" t="str">
        <f>IF('DP_Instruction Factures SI'!E506="","",'DP_Instruction Factures SI'!E506)</f>
        <v/>
      </c>
      <c r="F506" s="211" t="str">
        <f>IF('DP_Instruction Factures SI'!F506="","",'DP_Instruction Factures SI'!F506)</f>
        <v/>
      </c>
      <c r="G506" s="211" t="str">
        <f>IF('DP_Instruction Factures SI'!G506="","",'DP_Instruction Factures SI'!G506)</f>
        <v/>
      </c>
      <c r="H506" s="212" t="str">
        <f>IF('DP_Instruction Factures SI'!H506="","",'DP_Instruction Factures SI'!H506)</f>
        <v/>
      </c>
      <c r="I506" s="213"/>
      <c r="J506" s="213"/>
      <c r="K506" s="214" t="str">
        <f>IF('DP_Instruction Factures SI'!J506="","",'DP_Instruction Factures SI'!J506)</f>
        <v/>
      </c>
      <c r="L506" s="214" t="str">
        <f>IF('DP_Instruction Factures SI'!K506="","",'DP_Instruction Factures SI'!K506)</f>
        <v/>
      </c>
      <c r="M506" s="215" t="str">
        <f>IF('DP_Instruction Factures SI'!L506="","",'DP_Instruction Factures SI'!L506)</f>
        <v/>
      </c>
      <c r="N506" s="213" t="str">
        <f>IF('DP_Instruction Factures SI'!M506="","",'DP_Instruction Factures SI'!M506)</f>
        <v/>
      </c>
      <c r="O506" s="213" t="str">
        <f>IF('DP_Instruction Factures SI'!N506="","",'DP_Instruction Factures SI'!N506)</f>
        <v/>
      </c>
      <c r="P506" s="213"/>
      <c r="Q506" s="215">
        <f t="shared" si="22"/>
        <v>0</v>
      </c>
      <c r="R506" s="58">
        <f t="shared" si="23"/>
        <v>0</v>
      </c>
      <c r="S506" s="58">
        <f t="shared" si="24"/>
        <v>0</v>
      </c>
    </row>
    <row r="507" spans="1:19" s="72" customFormat="1" ht="20.100000000000001" customHeight="1" thickBot="1" x14ac:dyDescent="0.35">
      <c r="H507" s="90" t="s">
        <v>40</v>
      </c>
      <c r="I507" s="91"/>
      <c r="J507" s="91"/>
      <c r="K507" s="91"/>
      <c r="L507" s="91"/>
      <c r="M507" s="80">
        <f>SUM(M7:M506)</f>
        <v>0</v>
      </c>
      <c r="N507" s="81"/>
      <c r="O507" s="82"/>
      <c r="P507" s="82"/>
      <c r="Q507" s="83">
        <f>SUM(Q7:Q506)</f>
        <v>0</v>
      </c>
    </row>
    <row r="508" spans="1:19" x14ac:dyDescent="0.25">
      <c r="N508" s="57"/>
    </row>
  </sheetData>
  <mergeCells count="4">
    <mergeCell ref="A1:Q1"/>
    <mergeCell ref="A2:Q2"/>
    <mergeCell ref="A3:A4"/>
    <mergeCell ref="I4:J4"/>
  </mergeCells>
  <conditionalFormatting sqref="N6">
    <cfRule type="expression" dxfId="4" priority="2">
      <formula>N6="Une ou plusieurs lignes ne sont pas instruites"</formula>
    </cfRule>
  </conditionalFormatting>
  <conditionalFormatting sqref="A7:Q506">
    <cfRule type="expression" dxfId="3" priority="1">
      <formula>$I7="Oui"</formula>
    </cfRule>
  </conditionalFormatting>
  <dataValidations count="1">
    <dataValidation type="list" allowBlank="1" showInputMessage="1" showErrorMessage="1" sqref="I7:I16 P7:P506">
      <formula1>"Oui"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  <pageSetUpPr fitToPage="1"/>
  </sheetPr>
  <dimension ref="A1:I85"/>
  <sheetViews>
    <sheetView topLeftCell="A28" zoomScaleNormal="100" workbookViewId="0">
      <selection activeCell="B18" sqref="B18:D18"/>
    </sheetView>
  </sheetViews>
  <sheetFormatPr baseColWidth="10" defaultColWidth="11.42578125" defaultRowHeight="15" x14ac:dyDescent="0.25"/>
  <cols>
    <col min="1" max="1" width="2.42578125" style="21" customWidth="1"/>
    <col min="2" max="2" width="45.7109375" style="21" customWidth="1"/>
    <col min="3" max="3" width="30.7109375" style="21" customWidth="1"/>
    <col min="4" max="4" width="39.5703125" style="21" customWidth="1"/>
    <col min="5" max="5" width="37.85546875" style="21" customWidth="1"/>
    <col min="6" max="6" width="33.7109375" style="21" customWidth="1"/>
    <col min="7" max="7" width="16.28515625" style="21" customWidth="1"/>
    <col min="8" max="8" width="24" style="21" customWidth="1"/>
    <col min="9" max="9" width="39.42578125" style="21" customWidth="1"/>
    <col min="10" max="10" width="33.7109375" style="21" bestFit="1" customWidth="1"/>
    <col min="11" max="11" width="23.28515625" style="21" customWidth="1"/>
    <col min="12" max="12" width="32.7109375" style="21" customWidth="1"/>
    <col min="13" max="13" width="47.42578125" style="21" customWidth="1"/>
    <col min="14" max="16384" width="11.42578125" style="21"/>
  </cols>
  <sheetData>
    <row r="1" spans="1:6" ht="15" customHeight="1" x14ac:dyDescent="0.25">
      <c r="A1" s="20"/>
      <c r="B1" s="2"/>
      <c r="C1" s="2"/>
      <c r="D1" s="2"/>
    </row>
    <row r="2" spans="1:6" ht="15" customHeight="1" x14ac:dyDescent="0.25">
      <c r="A2" s="20"/>
      <c r="B2" s="20"/>
    </row>
    <row r="3" spans="1:6" ht="15" customHeight="1" x14ac:dyDescent="0.25">
      <c r="A3" s="20"/>
      <c r="B3" s="20"/>
    </row>
    <row r="4" spans="1:6" ht="15" customHeight="1" x14ac:dyDescent="0.25">
      <c r="A4" s="20"/>
      <c r="B4" s="20"/>
    </row>
    <row r="5" spans="1:6" ht="15" customHeight="1" x14ac:dyDescent="0.25">
      <c r="A5" s="20"/>
      <c r="B5" s="20"/>
    </row>
    <row r="6" spans="1:6" ht="15" customHeight="1" x14ac:dyDescent="0.25">
      <c r="A6" s="20"/>
      <c r="B6" s="20"/>
    </row>
    <row r="7" spans="1:6" ht="15" customHeight="1" x14ac:dyDescent="0.25">
      <c r="A7" s="20"/>
      <c r="B7" s="14"/>
      <c r="C7" s="1"/>
    </row>
    <row r="8" spans="1:6" ht="15" customHeight="1" x14ac:dyDescent="0.25">
      <c r="A8" s="20"/>
      <c r="B8" s="14"/>
      <c r="C8" s="1"/>
    </row>
    <row r="9" spans="1:6" ht="72.599999999999994" customHeight="1" x14ac:dyDescent="0.25">
      <c r="A9" s="365" t="s">
        <v>48</v>
      </c>
      <c r="B9" s="366"/>
      <c r="C9" s="366"/>
      <c r="D9" s="367"/>
    </row>
    <row r="10" spans="1:6" ht="20.100000000000001" customHeight="1" x14ac:dyDescent="0.25">
      <c r="A10" s="216" t="s">
        <v>51</v>
      </c>
      <c r="B10" s="216"/>
      <c r="C10" s="344"/>
      <c r="D10" s="344"/>
    </row>
    <row r="11" spans="1:6" ht="20.100000000000001" customHeight="1" x14ac:dyDescent="0.25">
      <c r="A11" s="216" t="s">
        <v>50</v>
      </c>
      <c r="B11" s="216"/>
      <c r="C11" s="344"/>
      <c r="D11" s="344"/>
    </row>
    <row r="12" spans="1:6" ht="20.100000000000001" customHeight="1" x14ac:dyDescent="0.25">
      <c r="A12" s="217" t="s">
        <v>78</v>
      </c>
      <c r="B12" s="218"/>
      <c r="C12" s="344"/>
      <c r="D12" s="344"/>
    </row>
    <row r="13" spans="1:6" ht="20.100000000000001" customHeight="1" x14ac:dyDescent="0.25">
      <c r="A13" s="245" t="s">
        <v>149</v>
      </c>
      <c r="B13" s="246"/>
      <c r="C13" s="333"/>
      <c r="D13" s="335"/>
    </row>
    <row r="14" spans="1:6" ht="20.100000000000001" customHeight="1" x14ac:dyDescent="0.25">
      <c r="A14" s="217" t="s">
        <v>118</v>
      </c>
      <c r="B14" s="218"/>
      <c r="C14" s="151">
        <f>'Synthèse dépenses bénéficiaire'!E13</f>
        <v>0</v>
      </c>
      <c r="D14" s="219"/>
    </row>
    <row r="15" spans="1:6" ht="20.100000000000001" customHeight="1" x14ac:dyDescent="0.25">
      <c r="A15" s="368" t="s">
        <v>148</v>
      </c>
      <c r="B15" s="368"/>
      <c r="C15" s="368"/>
      <c r="D15" s="368"/>
    </row>
    <row r="16" spans="1:6" ht="15" customHeight="1" x14ac:dyDescent="0.25">
      <c r="A16" s="19"/>
      <c r="B16" s="19"/>
      <c r="C16" s="19"/>
      <c r="D16" s="19"/>
      <c r="E16" s="19"/>
      <c r="F16" s="19"/>
    </row>
    <row r="17" spans="1:8" ht="15" customHeight="1" thickBot="1" x14ac:dyDescent="0.3">
      <c r="A17" s="19"/>
      <c r="B17" s="360" t="s">
        <v>147</v>
      </c>
      <c r="C17" s="361"/>
      <c r="D17" s="361"/>
      <c r="E17" s="19"/>
      <c r="F17" s="19"/>
    </row>
    <row r="18" spans="1:8" ht="30.6" customHeight="1" thickBot="1" x14ac:dyDescent="0.3">
      <c r="A18" s="19"/>
      <c r="B18" s="362"/>
      <c r="C18" s="363"/>
      <c r="D18" s="364"/>
      <c r="E18" s="19"/>
      <c r="F18" s="19"/>
    </row>
    <row r="19" spans="1:8" ht="15" customHeight="1" thickBot="1" x14ac:dyDescent="0.3">
      <c r="A19" s="19"/>
      <c r="B19" s="19"/>
      <c r="C19" s="19"/>
      <c r="D19" s="19"/>
      <c r="E19" s="19"/>
      <c r="F19" s="19"/>
    </row>
    <row r="20" spans="1:8" ht="24.95" customHeight="1" thickBot="1" x14ac:dyDescent="0.3">
      <c r="A20" s="3"/>
      <c r="B20" s="220" t="s">
        <v>15</v>
      </c>
      <c r="C20" s="221" t="s">
        <v>16</v>
      </c>
      <c r="D20" s="221" t="s">
        <v>27</v>
      </c>
    </row>
    <row r="21" spans="1:8" ht="20.100000000000001" customHeight="1" thickBot="1" x14ac:dyDescent="0.3">
      <c r="A21" s="3"/>
      <c r="B21" s="223" t="s">
        <v>69</v>
      </c>
      <c r="C21" s="224">
        <f ca="1">IF(B18&lt;&gt;"",0,G35)</f>
        <v>0</v>
      </c>
      <c r="D21" s="224">
        <f>IF(B18&lt;&gt;"",0,H35)</f>
        <v>0</v>
      </c>
    </row>
    <row r="22" spans="1:8" ht="20.100000000000001" customHeight="1" thickBot="1" x14ac:dyDescent="0.3">
      <c r="A22" s="3"/>
      <c r="B22" s="220" t="s">
        <v>1</v>
      </c>
      <c r="C22" s="222">
        <f ca="1">C21</f>
        <v>0</v>
      </c>
      <c r="D22" s="222">
        <f>D21</f>
        <v>0</v>
      </c>
    </row>
    <row r="23" spans="1:8" ht="15" customHeight="1" x14ac:dyDescent="0.25">
      <c r="A23" s="20"/>
      <c r="B23" s="22"/>
      <c r="C23" s="22"/>
      <c r="D23" s="22"/>
    </row>
    <row r="24" spans="1:8" ht="15" customHeight="1" thickBot="1" x14ac:dyDescent="0.3">
      <c r="A24" s="20"/>
      <c r="B24" s="169" t="s">
        <v>129</v>
      </c>
      <c r="F24" s="178" t="s">
        <v>119</v>
      </c>
      <c r="G24" s="22"/>
      <c r="H24" s="22"/>
    </row>
    <row r="25" spans="1:8" ht="24.95" customHeight="1" thickBot="1" x14ac:dyDescent="0.3">
      <c r="A25" s="20"/>
      <c r="B25" s="166" t="s">
        <v>17</v>
      </c>
      <c r="C25" s="167" t="s">
        <v>125</v>
      </c>
      <c r="D25" s="167" t="s">
        <v>126</v>
      </c>
      <c r="F25" s="179" t="s">
        <v>17</v>
      </c>
      <c r="G25" s="180" t="s">
        <v>16</v>
      </c>
      <c r="H25" s="181" t="s">
        <v>27</v>
      </c>
    </row>
    <row r="26" spans="1:8" ht="20.100000000000001" customHeight="1" x14ac:dyDescent="0.25">
      <c r="A26" s="20"/>
      <c r="B26" s="170" t="s">
        <v>18</v>
      </c>
      <c r="C26" s="171">
        <f>SUM(C27:C31)</f>
        <v>0</v>
      </c>
      <c r="D26" s="171">
        <f>SUM(D27:D31)</f>
        <v>0</v>
      </c>
      <c r="F26" s="182" t="s">
        <v>18</v>
      </c>
      <c r="G26" s="183">
        <f ca="1">SUM(G27:G31)</f>
        <v>0</v>
      </c>
      <c r="H26" s="183">
        <f t="shared" ref="H26" si="0">SUM(H27:H31)</f>
        <v>0</v>
      </c>
    </row>
    <row r="27" spans="1:8" ht="20.100000000000001" customHeight="1" x14ac:dyDescent="0.25">
      <c r="A27" s="20"/>
      <c r="B27" s="172" t="s">
        <v>20</v>
      </c>
      <c r="C27" s="173"/>
      <c r="D27" s="173"/>
      <c r="F27" s="184" t="s">
        <v>20</v>
      </c>
      <c r="G27" s="185">
        <f ca="1">SUMIF('DP_Réinstruction SI'!$E$7:$E$506,'DP_Synthèse Réinstruction SI'!F27,'DP_Réinstruction SI'!$H$7:$H$505)</f>
        <v>0</v>
      </c>
      <c r="H27" s="185">
        <f>SUMIF('DP_Réinstruction SI'!$E$7:$E$506,'DP_Synthèse Réinstruction SI'!F27,'DP_Réinstruction SI'!$M$7:$M$506)</f>
        <v>0</v>
      </c>
    </row>
    <row r="28" spans="1:8" ht="20.100000000000001" customHeight="1" x14ac:dyDescent="0.25">
      <c r="A28" s="20"/>
      <c r="B28" s="174" t="s">
        <v>21</v>
      </c>
      <c r="C28" s="173"/>
      <c r="D28" s="173"/>
      <c r="F28" s="186" t="s">
        <v>21</v>
      </c>
      <c r="G28" s="185">
        <f ca="1">SUMIF('DP_Réinstruction SI'!$E$7:$E$506,'DP_Synthèse Réinstruction SI'!F28,'DP_Réinstruction SI'!$H$7:$H$505)</f>
        <v>0</v>
      </c>
      <c r="H28" s="185">
        <f>SUMIF('DP_Réinstruction SI'!$E$7:$E$506,'DP_Synthèse Réinstruction SI'!F28,'DP_Réinstruction SI'!$M$7:$M$506)</f>
        <v>0</v>
      </c>
    </row>
    <row r="29" spans="1:8" ht="20.100000000000001" customHeight="1" x14ac:dyDescent="0.25">
      <c r="A29" s="20"/>
      <c r="B29" s="174" t="s">
        <v>26</v>
      </c>
      <c r="C29" s="173"/>
      <c r="D29" s="173"/>
      <c r="F29" s="186" t="s">
        <v>26</v>
      </c>
      <c r="G29" s="185">
        <f ca="1">SUMIF('DP_Réinstruction SI'!$E$7:$E$506,'DP_Synthèse Réinstruction SI'!F29,'DP_Réinstruction SI'!$H$7:$H$505)</f>
        <v>0</v>
      </c>
      <c r="H29" s="185">
        <f>SUMIF('DP_Réinstruction SI'!$E$7:$E$506,'DP_Synthèse Réinstruction SI'!F29,'DP_Réinstruction SI'!$M$7:$M$506)</f>
        <v>0</v>
      </c>
    </row>
    <row r="30" spans="1:8" ht="20.100000000000001" customHeight="1" x14ac:dyDescent="0.25">
      <c r="A30" s="20"/>
      <c r="B30" s="172" t="s">
        <v>23</v>
      </c>
      <c r="C30" s="173"/>
      <c r="D30" s="173"/>
      <c r="F30" s="184" t="s">
        <v>23</v>
      </c>
      <c r="G30" s="185">
        <f ca="1">SUMIF('DP_Réinstruction SI'!$E$7:$E$506,'DP_Synthèse Réinstruction SI'!F30,'DP_Réinstruction SI'!$H$7:$H$505)</f>
        <v>0</v>
      </c>
      <c r="H30" s="185">
        <f>SUMIF('DP_Réinstruction SI'!$E$7:$E$506,'DP_Synthèse Réinstruction SI'!F30,'DP_Réinstruction SI'!$M$7:$M$506)</f>
        <v>0</v>
      </c>
    </row>
    <row r="31" spans="1:8" ht="20.100000000000001" customHeight="1" x14ac:dyDescent="0.25">
      <c r="A31" s="20"/>
      <c r="B31" s="174" t="s">
        <v>22</v>
      </c>
      <c r="C31" s="173"/>
      <c r="D31" s="173"/>
      <c r="F31" s="186" t="s">
        <v>22</v>
      </c>
      <c r="G31" s="185">
        <f ca="1">SUMIF('DP_Réinstruction SI'!$E$7:$E$506,'DP_Synthèse Réinstruction SI'!F31,'DP_Réinstruction SI'!$H$7:$H$505)</f>
        <v>0</v>
      </c>
      <c r="H31" s="185">
        <f>SUMIF('DP_Réinstruction SI'!$E$7:$E$506,'DP_Synthèse Réinstruction SI'!F31,'DP_Réinstruction SI'!$M$7:$M$506)</f>
        <v>0</v>
      </c>
    </row>
    <row r="32" spans="1:8" ht="20.100000000000001" customHeight="1" x14ac:dyDescent="0.25">
      <c r="A32" s="20"/>
      <c r="B32" s="175" t="s">
        <v>19</v>
      </c>
      <c r="C32" s="171">
        <f>SUM(C33:C34)</f>
        <v>0</v>
      </c>
      <c r="D32" s="171">
        <f>SUM(D33:D34)</f>
        <v>0</v>
      </c>
      <c r="F32" s="187" t="s">
        <v>19</v>
      </c>
      <c r="G32" s="183">
        <f t="shared" ref="G32:H32" ca="1" si="1">SUM(G33:G34)</f>
        <v>0</v>
      </c>
      <c r="H32" s="183">
        <f t="shared" si="1"/>
        <v>0</v>
      </c>
    </row>
    <row r="33" spans="1:9" ht="20.100000000000001" customHeight="1" x14ac:dyDescent="0.25">
      <c r="A33" s="20"/>
      <c r="B33" s="176" t="s">
        <v>24</v>
      </c>
      <c r="C33" s="173"/>
      <c r="D33" s="173"/>
      <c r="F33" s="188" t="s">
        <v>24</v>
      </c>
      <c r="G33" s="185">
        <f ca="1">SUMIF('DP_Réinstruction SI'!$E$7:$E$506,'DP_Synthèse Réinstruction SI'!F33,'DP_Réinstruction SI'!$H$7:$H$505)</f>
        <v>0</v>
      </c>
      <c r="H33" s="185">
        <f>SUMIF('DP_Réinstruction SI'!$E$7:$E$506,'DP_Synthèse Réinstruction SI'!F33,'DP_Réinstruction SI'!$M$7:$M$506)</f>
        <v>0</v>
      </c>
    </row>
    <row r="34" spans="1:9" ht="20.100000000000001" customHeight="1" thickBot="1" x14ac:dyDescent="0.3">
      <c r="A34" s="20"/>
      <c r="B34" s="177" t="s">
        <v>25</v>
      </c>
      <c r="C34" s="173"/>
      <c r="D34" s="173"/>
      <c r="F34" s="184" t="s">
        <v>25</v>
      </c>
      <c r="G34" s="185">
        <f ca="1">SUMIF('DP_Réinstruction SI'!$E$7:$E$506,'DP_Synthèse Réinstruction SI'!F34,'DP_Réinstruction SI'!$H$7:$H$505)</f>
        <v>0</v>
      </c>
      <c r="H34" s="185">
        <f>SUMIF('DP_Réinstruction SI'!$E$7:$E$506,'DP_Synthèse Réinstruction SI'!F34,'DP_Réinstruction SI'!$M$7:$M$506)</f>
        <v>0</v>
      </c>
    </row>
    <row r="35" spans="1:9" ht="24.95" customHeight="1" thickBot="1" x14ac:dyDescent="0.3">
      <c r="A35" s="20"/>
      <c r="B35" s="168" t="s">
        <v>1</v>
      </c>
      <c r="C35" s="156">
        <f>C26+C32</f>
        <v>0</v>
      </c>
      <c r="D35" s="156">
        <f t="shared" ref="D35" si="2">D26+D32</f>
        <v>0</v>
      </c>
      <c r="F35" s="189" t="s">
        <v>1</v>
      </c>
      <c r="G35" s="190">
        <f ca="1">G26+G32</f>
        <v>0</v>
      </c>
      <c r="H35" s="190">
        <f t="shared" ref="H35" si="3">H26+H32</f>
        <v>0</v>
      </c>
    </row>
    <row r="36" spans="1:9" ht="15" customHeight="1" x14ac:dyDescent="0.25">
      <c r="A36" s="20"/>
    </row>
    <row r="37" spans="1:9" ht="30" customHeight="1" thickBot="1" x14ac:dyDescent="0.3">
      <c r="A37" s="20"/>
      <c r="B37" s="169" t="s">
        <v>128</v>
      </c>
      <c r="D37" s="22"/>
      <c r="F37" s="359" t="s">
        <v>141</v>
      </c>
      <c r="G37" s="359"/>
    </row>
    <row r="38" spans="1:9" ht="24.95" customHeight="1" thickBot="1" x14ac:dyDescent="0.3">
      <c r="A38" s="20"/>
      <c r="B38" s="166" t="s">
        <v>17</v>
      </c>
      <c r="C38" s="167" t="s">
        <v>125</v>
      </c>
      <c r="D38" s="167" t="s">
        <v>126</v>
      </c>
      <c r="F38" s="179" t="s">
        <v>17</v>
      </c>
      <c r="G38" s="180" t="s">
        <v>16</v>
      </c>
      <c r="H38" s="181" t="s">
        <v>120</v>
      </c>
      <c r="I38" s="181" t="s">
        <v>121</v>
      </c>
    </row>
    <row r="39" spans="1:9" ht="20.100000000000001" customHeight="1" x14ac:dyDescent="0.25">
      <c r="A39" s="20"/>
      <c r="B39" s="158" t="s">
        <v>18</v>
      </c>
      <c r="C39" s="159">
        <f t="shared" ref="C39:D39" ca="1" si="4">SUM(C40:C44)</f>
        <v>0</v>
      </c>
      <c r="D39" s="159">
        <f t="shared" si="4"/>
        <v>0</v>
      </c>
      <c r="F39" s="232" t="s">
        <v>18</v>
      </c>
      <c r="G39" s="233">
        <f ca="1">SUM(G40:G44)</f>
        <v>0</v>
      </c>
      <c r="H39" s="233">
        <f t="shared" ref="H39" si="5">SUM(H40:H44)</f>
        <v>0</v>
      </c>
      <c r="I39" s="232"/>
    </row>
    <row r="40" spans="1:9" ht="20.100000000000001" customHeight="1" x14ac:dyDescent="0.25">
      <c r="A40" s="20"/>
      <c r="B40" s="160" t="s">
        <v>20</v>
      </c>
      <c r="C40" s="161">
        <f ca="1">C27+G27</f>
        <v>0</v>
      </c>
      <c r="D40" s="161">
        <f>MIN(H27+D27,5000)</f>
        <v>0</v>
      </c>
      <c r="F40" s="234" t="s">
        <v>20</v>
      </c>
      <c r="G40" s="235">
        <f ca="1">'DP_Synthèse dépenses SI'!C52-'DP_Synthèse Réinstruction SI'!G27</f>
        <v>0</v>
      </c>
      <c r="H40" s="235">
        <f>D40-D27</f>
        <v>0</v>
      </c>
      <c r="I40" s="234" t="s">
        <v>122</v>
      </c>
    </row>
    <row r="41" spans="1:9" ht="20.100000000000001" customHeight="1" x14ac:dyDescent="0.25">
      <c r="A41" s="20"/>
      <c r="B41" s="162" t="s">
        <v>21</v>
      </c>
      <c r="C41" s="161">
        <f t="shared" ref="C41:C47" ca="1" si="6">C28+G28</f>
        <v>0</v>
      </c>
      <c r="D41" s="161">
        <f>MIN(H28+D28,60000)</f>
        <v>0</v>
      </c>
      <c r="F41" s="234" t="s">
        <v>21</v>
      </c>
      <c r="G41" s="235">
        <f ca="1">'DP_Synthèse dépenses SI'!C53-'DP_Synthèse Réinstruction SI'!G28</f>
        <v>0</v>
      </c>
      <c r="H41" s="235">
        <f>D41-D28</f>
        <v>0</v>
      </c>
      <c r="I41" s="234" t="s">
        <v>123</v>
      </c>
    </row>
    <row r="42" spans="1:9" ht="20.100000000000001" customHeight="1" x14ac:dyDescent="0.25">
      <c r="A42" s="20"/>
      <c r="B42" s="162" t="s">
        <v>26</v>
      </c>
      <c r="C42" s="161">
        <f t="shared" ca="1" si="6"/>
        <v>0</v>
      </c>
      <c r="D42" s="161">
        <f t="shared" ref="D42:D47" si="7">H29+D29</f>
        <v>0</v>
      </c>
      <c r="F42" s="234" t="s">
        <v>26</v>
      </c>
      <c r="G42" s="235">
        <f ca="1">'DP_Synthèse dépenses SI'!C54-'DP_Synthèse Réinstruction SI'!G29</f>
        <v>0</v>
      </c>
      <c r="H42" s="235">
        <f>D42-D29</f>
        <v>0</v>
      </c>
      <c r="I42" s="234" t="s">
        <v>124</v>
      </c>
    </row>
    <row r="43" spans="1:9" ht="20.100000000000001" customHeight="1" x14ac:dyDescent="0.25">
      <c r="A43" s="20"/>
      <c r="B43" s="160" t="s">
        <v>23</v>
      </c>
      <c r="C43" s="161">
        <f t="shared" ca="1" si="6"/>
        <v>0</v>
      </c>
      <c r="D43" s="161">
        <f t="shared" si="7"/>
        <v>0</v>
      </c>
      <c r="F43" s="234" t="s">
        <v>23</v>
      </c>
      <c r="G43" s="235">
        <f ca="1">'DP_Synthèse dépenses SI'!C55-'DP_Synthèse Réinstruction SI'!G30</f>
        <v>0</v>
      </c>
      <c r="H43" s="235">
        <f>D43-D30</f>
        <v>0</v>
      </c>
      <c r="I43" s="234"/>
    </row>
    <row r="44" spans="1:9" ht="20.100000000000001" customHeight="1" x14ac:dyDescent="0.25">
      <c r="A44" s="20"/>
      <c r="B44" s="162" t="s">
        <v>22</v>
      </c>
      <c r="C44" s="161">
        <f t="shared" ca="1" si="6"/>
        <v>0</v>
      </c>
      <c r="D44" s="161">
        <f t="shared" si="7"/>
        <v>0</v>
      </c>
      <c r="F44" s="234" t="s">
        <v>22</v>
      </c>
      <c r="G44" s="235">
        <f ca="1">'DP_Synthèse dépenses SI'!C56-'DP_Synthèse Réinstruction SI'!G31</f>
        <v>0</v>
      </c>
      <c r="H44" s="235">
        <f>D44-D31</f>
        <v>0</v>
      </c>
      <c r="I44" s="234"/>
    </row>
    <row r="45" spans="1:9" ht="20.100000000000001" customHeight="1" x14ac:dyDescent="0.25">
      <c r="A45" s="20"/>
      <c r="B45" s="163" t="s">
        <v>19</v>
      </c>
      <c r="C45" s="159">
        <f t="shared" ref="C45:D45" ca="1" si="8">SUM(C46:C47)</f>
        <v>0</v>
      </c>
      <c r="D45" s="159">
        <f t="shared" si="8"/>
        <v>0</v>
      </c>
      <c r="F45" s="232" t="s">
        <v>19</v>
      </c>
      <c r="G45" s="233">
        <f t="shared" ref="G45:H45" ca="1" si="9">SUM(G46:G47)</f>
        <v>0</v>
      </c>
      <c r="H45" s="233">
        <f t="shared" si="9"/>
        <v>0</v>
      </c>
      <c r="I45" s="232"/>
    </row>
    <row r="46" spans="1:9" ht="20.100000000000001" customHeight="1" x14ac:dyDescent="0.25">
      <c r="A46" s="20"/>
      <c r="B46" s="164" t="s">
        <v>24</v>
      </c>
      <c r="C46" s="161">
        <f t="shared" ca="1" si="6"/>
        <v>0</v>
      </c>
      <c r="D46" s="161">
        <f t="shared" si="7"/>
        <v>0</v>
      </c>
      <c r="F46" s="234" t="s">
        <v>24</v>
      </c>
      <c r="G46" s="235">
        <f ca="1">'DP_Synthèse dépenses SI'!C58-'DP_Synthèse Réinstruction SI'!G33</f>
        <v>0</v>
      </c>
      <c r="H46" s="235">
        <f>D46-D33</f>
        <v>0</v>
      </c>
      <c r="I46" s="234"/>
    </row>
    <row r="47" spans="1:9" ht="20.100000000000001" customHeight="1" thickBot="1" x14ac:dyDescent="0.3">
      <c r="A47" s="20"/>
      <c r="B47" s="165" t="s">
        <v>25</v>
      </c>
      <c r="C47" s="161">
        <f t="shared" ca="1" si="6"/>
        <v>0</v>
      </c>
      <c r="D47" s="161">
        <f t="shared" si="7"/>
        <v>0</v>
      </c>
      <c r="F47" s="234" t="s">
        <v>25</v>
      </c>
      <c r="G47" s="235">
        <f ca="1">'DP_Synthèse dépenses SI'!C59-'DP_Synthèse Réinstruction SI'!G34</f>
        <v>0</v>
      </c>
      <c r="H47" s="235">
        <f>D47-D34</f>
        <v>0</v>
      </c>
      <c r="I47" s="234"/>
    </row>
    <row r="48" spans="1:9" ht="24.95" customHeight="1" thickBot="1" x14ac:dyDescent="0.3">
      <c r="A48" s="20"/>
      <c r="B48" s="168" t="s">
        <v>1</v>
      </c>
      <c r="C48" s="156">
        <f t="shared" ref="C48:D48" ca="1" si="10">C39+C45</f>
        <v>0</v>
      </c>
      <c r="D48" s="156">
        <f t="shared" si="10"/>
        <v>0</v>
      </c>
      <c r="F48" s="189" t="s">
        <v>1</v>
      </c>
      <c r="G48" s="190">
        <f ca="1">G39+G45</f>
        <v>0</v>
      </c>
      <c r="H48" s="190">
        <f t="shared" ref="H48" si="11">H39+H45</f>
        <v>0</v>
      </c>
      <c r="I48" s="190"/>
    </row>
    <row r="49" spans="1:5" x14ac:dyDescent="0.25">
      <c r="A49" s="20"/>
    </row>
    <row r="50" spans="1:5" ht="18.75" x14ac:dyDescent="0.25">
      <c r="A50" s="20"/>
      <c r="B50" s="169"/>
    </row>
    <row r="51" spans="1:5" ht="18.75" x14ac:dyDescent="0.25">
      <c r="B51" s="169" t="s">
        <v>140</v>
      </c>
    </row>
    <row r="52" spans="1:5" ht="15.75" thickBot="1" x14ac:dyDescent="0.3">
      <c r="B52" s="238" t="s">
        <v>142</v>
      </c>
    </row>
    <row r="53" spans="1:5" ht="15.75" thickBot="1" x14ac:dyDescent="0.3">
      <c r="B53" s="225" t="s">
        <v>17</v>
      </c>
      <c r="C53" s="226" t="s">
        <v>16</v>
      </c>
      <c r="D53" s="227" t="s">
        <v>120</v>
      </c>
      <c r="E53" s="227" t="s">
        <v>121</v>
      </c>
    </row>
    <row r="54" spans="1:5" x14ac:dyDescent="0.25">
      <c r="B54" s="231" t="s">
        <v>18</v>
      </c>
      <c r="C54" s="230">
        <f ca="1">SUM(C55:C59)</f>
        <v>0</v>
      </c>
      <c r="D54" s="230">
        <f t="shared" ref="D54" si="12">SUM(D55:D59)</f>
        <v>0</v>
      </c>
      <c r="E54" s="231"/>
    </row>
    <row r="55" spans="1:5" x14ac:dyDescent="0.25">
      <c r="B55" s="223" t="s">
        <v>20</v>
      </c>
      <c r="C55" s="224">
        <f ca="1">G40</f>
        <v>0</v>
      </c>
      <c r="D55" s="224">
        <f>H40-'DP_Synthèse dépenses SI'!D52</f>
        <v>0</v>
      </c>
      <c r="E55" s="223" t="s">
        <v>122</v>
      </c>
    </row>
    <row r="56" spans="1:5" x14ac:dyDescent="0.25">
      <c r="B56" s="223" t="s">
        <v>21</v>
      </c>
      <c r="C56" s="224">
        <f ca="1">G41</f>
        <v>0</v>
      </c>
      <c r="D56" s="224">
        <f>H41-'DP_Synthèse dépenses SI'!D53</f>
        <v>0</v>
      </c>
      <c r="E56" s="223" t="s">
        <v>123</v>
      </c>
    </row>
    <row r="57" spans="1:5" x14ac:dyDescent="0.25">
      <c r="B57" s="223" t="s">
        <v>26</v>
      </c>
      <c r="C57" s="224">
        <f ca="1">G42</f>
        <v>0</v>
      </c>
      <c r="D57" s="224">
        <f>H42-'DP_Synthèse dépenses SI'!D54</f>
        <v>0</v>
      </c>
      <c r="E57" s="223" t="s">
        <v>124</v>
      </c>
    </row>
    <row r="58" spans="1:5" x14ac:dyDescent="0.25">
      <c r="B58" s="223" t="s">
        <v>23</v>
      </c>
      <c r="C58" s="224">
        <f ca="1">G43</f>
        <v>0</v>
      </c>
      <c r="D58" s="224">
        <f>H43-'DP_Synthèse dépenses SI'!D55</f>
        <v>0</v>
      </c>
      <c r="E58" s="223"/>
    </row>
    <row r="59" spans="1:5" x14ac:dyDescent="0.25">
      <c r="B59" s="223" t="s">
        <v>22</v>
      </c>
      <c r="C59" s="224">
        <f ca="1">G44</f>
        <v>0</v>
      </c>
      <c r="D59" s="224">
        <f>H44-'DP_Synthèse dépenses SI'!D56</f>
        <v>0</v>
      </c>
      <c r="E59" s="223"/>
    </row>
    <row r="60" spans="1:5" x14ac:dyDescent="0.25">
      <c r="B60" s="231" t="s">
        <v>19</v>
      </c>
      <c r="C60" s="230">
        <f t="shared" ref="C60:D60" ca="1" si="13">SUM(C61:C62)</f>
        <v>0</v>
      </c>
      <c r="D60" s="230">
        <f t="shared" si="13"/>
        <v>0</v>
      </c>
      <c r="E60" s="231"/>
    </row>
    <row r="61" spans="1:5" x14ac:dyDescent="0.25">
      <c r="B61" s="223" t="s">
        <v>24</v>
      </c>
      <c r="C61" s="224">
        <f ca="1">G46</f>
        <v>0</v>
      </c>
      <c r="D61" s="224">
        <f>H46-'DP_Synthèse dépenses SI'!D58</f>
        <v>0</v>
      </c>
      <c r="E61" s="223"/>
    </row>
    <row r="62" spans="1:5" ht="15.75" thickBot="1" x14ac:dyDescent="0.3">
      <c r="B62" s="223" t="s">
        <v>25</v>
      </c>
      <c r="C62" s="224">
        <f ca="1">G47</f>
        <v>0</v>
      </c>
      <c r="D62" s="224">
        <f>H47-'DP_Synthèse dépenses SI'!D59</f>
        <v>0</v>
      </c>
      <c r="E62" s="223"/>
    </row>
    <row r="63" spans="1:5" ht="15.75" thickBot="1" x14ac:dyDescent="0.3">
      <c r="B63" s="228" t="s">
        <v>1</v>
      </c>
      <c r="C63" s="229">
        <f ca="1">C54+C60</f>
        <v>0</v>
      </c>
      <c r="D63" s="229">
        <f t="shared" ref="D63" si="14">D54+D60</f>
        <v>0</v>
      </c>
      <c r="E63" s="229"/>
    </row>
    <row r="67" ht="16.5" customHeight="1" x14ac:dyDescent="0.25"/>
    <row r="68" ht="16.5" customHeight="1" x14ac:dyDescent="0.25"/>
    <row r="69" ht="16.5" customHeight="1" x14ac:dyDescent="0.25"/>
    <row r="70" ht="16.5" customHeight="1" x14ac:dyDescent="0.25"/>
    <row r="71" ht="16.5" customHeight="1" x14ac:dyDescent="0.25"/>
    <row r="72" ht="16.5" customHeight="1" x14ac:dyDescent="0.25"/>
    <row r="73" ht="16.5" customHeight="1" x14ac:dyDescent="0.25"/>
    <row r="74" ht="16.5" customHeight="1" x14ac:dyDescent="0.25"/>
    <row r="75" ht="16.5" customHeight="1" x14ac:dyDescent="0.25"/>
    <row r="76" ht="16.5" customHeight="1" x14ac:dyDescent="0.25"/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</sheetData>
  <sheetProtection selectLockedCells="1" selectUnlockedCells="1"/>
  <mergeCells count="9">
    <mergeCell ref="F37:G37"/>
    <mergeCell ref="B17:D17"/>
    <mergeCell ref="B18:D18"/>
    <mergeCell ref="C13:D13"/>
    <mergeCell ref="A9:D9"/>
    <mergeCell ref="C10:D10"/>
    <mergeCell ref="C11:D11"/>
    <mergeCell ref="C12:D12"/>
    <mergeCell ref="A15:D15"/>
  </mergeCells>
  <conditionalFormatting sqref="B54:D62">
    <cfRule type="expression" dxfId="2" priority="2">
      <formula>$B$18&lt;&gt;""</formula>
    </cfRule>
  </conditionalFormatting>
  <conditionalFormatting sqref="C63:D63">
    <cfRule type="expression" dxfId="1" priority="1">
      <formula>$B$18&lt;&gt;""</formula>
    </cfRule>
  </conditionalFormatting>
  <dataValidations count="1">
    <dataValidation type="list" allowBlank="1" showInputMessage="1" showErrorMessage="1" sqref="C13:D13">
      <formula1>"Oui"</formula1>
    </dataValidation>
  </dataValidations>
  <pageMargins left="0.25" right="0.25" top="0.75" bottom="0.75" header="0.3" footer="0.3"/>
  <pageSetup paperSize="9" scale="6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Listes!$A$60:$A$64</xm:f>
          </x14:formula1>
          <xm:sqref>D14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>
    <tabColor theme="1"/>
  </sheetPr>
  <dimension ref="A1:C64"/>
  <sheetViews>
    <sheetView zoomScale="85" zoomScaleNormal="85" workbookViewId="0">
      <pane ySplit="1" topLeftCell="A35" activePane="bottomLeft" state="frozen"/>
      <selection pane="bottomLeft" activeCell="A55" sqref="A55"/>
    </sheetView>
  </sheetViews>
  <sheetFormatPr baseColWidth="10" defaultColWidth="11.42578125" defaultRowHeight="15" x14ac:dyDescent="0.25"/>
  <cols>
    <col min="1" max="1" width="100.5703125" style="8" customWidth="1"/>
    <col min="2" max="4" width="11.42578125" style="8" customWidth="1"/>
    <col min="5" max="16384" width="11.42578125" style="8"/>
  </cols>
  <sheetData>
    <row r="1" spans="1:3" s="6" customFormat="1" ht="60" customHeight="1" thickBot="1" x14ac:dyDescent="0.3">
      <c r="A1" s="5" t="s">
        <v>94</v>
      </c>
    </row>
    <row r="2" spans="1:3" ht="15.75" thickBot="1" x14ac:dyDescent="0.3">
      <c r="A2" s="7" t="s">
        <v>38</v>
      </c>
    </row>
    <row r="3" spans="1:3" x14ac:dyDescent="0.25">
      <c r="A3" s="9" t="s">
        <v>26</v>
      </c>
    </row>
    <row r="4" spans="1:3" x14ac:dyDescent="0.25">
      <c r="A4" s="10" t="s">
        <v>25</v>
      </c>
    </row>
    <row r="5" spans="1:3" x14ac:dyDescent="0.25">
      <c r="A5" s="10" t="s">
        <v>22</v>
      </c>
    </row>
    <row r="6" spans="1:3" x14ac:dyDescent="0.25">
      <c r="A6" s="10" t="s">
        <v>20</v>
      </c>
    </row>
    <row r="7" spans="1:3" x14ac:dyDescent="0.25">
      <c r="A7" s="10" t="s">
        <v>24</v>
      </c>
    </row>
    <row r="8" spans="1:3" x14ac:dyDescent="0.25">
      <c r="A8" s="10" t="s">
        <v>23</v>
      </c>
    </row>
    <row r="9" spans="1:3" x14ac:dyDescent="0.25">
      <c r="A9" s="10" t="s">
        <v>21</v>
      </c>
    </row>
    <row r="10" spans="1:3" ht="15.75" thickBot="1" x14ac:dyDescent="0.3">
      <c r="A10" s="11"/>
    </row>
    <row r="11" spans="1:3" ht="15.75" thickBot="1" x14ac:dyDescent="0.3">
      <c r="C11" s="13"/>
    </row>
    <row r="12" spans="1:3" ht="15.75" thickBot="1" x14ac:dyDescent="0.3">
      <c r="A12" s="12" t="s">
        <v>13</v>
      </c>
    </row>
    <row r="13" spans="1:3" x14ac:dyDescent="0.25">
      <c r="A13" s="9" t="s">
        <v>71</v>
      </c>
    </row>
    <row r="14" spans="1:3" x14ac:dyDescent="0.25">
      <c r="A14" s="103" t="s">
        <v>72</v>
      </c>
    </row>
    <row r="15" spans="1:3" x14ac:dyDescent="0.25">
      <c r="A15" s="10" t="s">
        <v>9</v>
      </c>
    </row>
    <row r="16" spans="1:3" x14ac:dyDescent="0.25">
      <c r="A16" s="10" t="s">
        <v>73</v>
      </c>
    </row>
    <row r="17" spans="1:1" x14ac:dyDescent="0.25">
      <c r="A17" s="10" t="s">
        <v>5</v>
      </c>
    </row>
    <row r="18" spans="1:1" x14ac:dyDescent="0.25">
      <c r="A18" s="10" t="s">
        <v>6</v>
      </c>
    </row>
    <row r="19" spans="1:1" x14ac:dyDescent="0.25">
      <c r="A19" s="10" t="s">
        <v>7</v>
      </c>
    </row>
    <row r="20" spans="1:1" x14ac:dyDescent="0.25">
      <c r="A20" s="10" t="s">
        <v>8</v>
      </c>
    </row>
    <row r="21" spans="1:1" x14ac:dyDescent="0.25">
      <c r="A21" s="10" t="s">
        <v>10</v>
      </c>
    </row>
    <row r="22" spans="1:1" x14ac:dyDescent="0.25">
      <c r="A22" s="10" t="s">
        <v>11</v>
      </c>
    </row>
    <row r="23" spans="1:1" x14ac:dyDescent="0.25">
      <c r="A23" s="10" t="s">
        <v>12</v>
      </c>
    </row>
    <row r="24" spans="1:1" x14ac:dyDescent="0.25">
      <c r="A24" s="10" t="s">
        <v>74</v>
      </c>
    </row>
    <row r="25" spans="1:1" x14ac:dyDescent="0.25">
      <c r="A25" s="10" t="s">
        <v>75</v>
      </c>
    </row>
    <row r="26" spans="1:1" x14ac:dyDescent="0.25">
      <c r="A26" s="10" t="s">
        <v>76</v>
      </c>
    </row>
    <row r="27" spans="1:1" x14ac:dyDescent="0.25">
      <c r="A27" s="10" t="s">
        <v>110</v>
      </c>
    </row>
    <row r="28" spans="1:1" ht="15.75" thickBot="1" x14ac:dyDescent="0.3">
      <c r="A28" s="11" t="s">
        <v>77</v>
      </c>
    </row>
    <row r="29" spans="1:1" ht="15.75" thickBot="1" x14ac:dyDescent="0.3"/>
    <row r="30" spans="1:1" ht="15.75" thickBot="1" x14ac:dyDescent="0.3">
      <c r="A30" s="12" t="s">
        <v>79</v>
      </c>
    </row>
    <row r="31" spans="1:1" x14ac:dyDescent="0.25">
      <c r="A31" s="122" t="s">
        <v>81</v>
      </c>
    </row>
    <row r="32" spans="1:1" x14ac:dyDescent="0.25">
      <c r="A32" s="122" t="s">
        <v>82</v>
      </c>
    </row>
    <row r="33" spans="1:1" x14ac:dyDescent="0.25">
      <c r="A33" s="122" t="s">
        <v>83</v>
      </c>
    </row>
    <row r="34" spans="1:1" x14ac:dyDescent="0.25">
      <c r="A34" s="122" t="s">
        <v>84</v>
      </c>
    </row>
    <row r="35" spans="1:1" x14ac:dyDescent="0.25">
      <c r="A35" s="122" t="s">
        <v>85</v>
      </c>
    </row>
    <row r="36" spans="1:1" x14ac:dyDescent="0.25">
      <c r="A36" s="122" t="s">
        <v>86</v>
      </c>
    </row>
    <row r="37" spans="1:1" x14ac:dyDescent="0.25">
      <c r="A37" s="122" t="s">
        <v>87</v>
      </c>
    </row>
    <row r="38" spans="1:1" x14ac:dyDescent="0.25">
      <c r="A38" s="122" t="s">
        <v>88</v>
      </c>
    </row>
    <row r="39" spans="1:1" x14ac:dyDescent="0.25">
      <c r="A39" s="122" t="s">
        <v>89</v>
      </c>
    </row>
    <row r="40" spans="1:1" x14ac:dyDescent="0.25">
      <c r="A40" s="122" t="s">
        <v>90</v>
      </c>
    </row>
    <row r="41" spans="1:1" ht="15.75" thickBot="1" x14ac:dyDescent="0.3">
      <c r="A41" s="123" t="s">
        <v>80</v>
      </c>
    </row>
    <row r="42" spans="1:1" ht="15.75" thickBot="1" x14ac:dyDescent="0.3"/>
    <row r="43" spans="1:1" ht="15.75" thickBot="1" x14ac:dyDescent="0.3">
      <c r="A43" s="12" t="s">
        <v>91</v>
      </c>
    </row>
    <row r="44" spans="1:1" x14ac:dyDescent="0.25">
      <c r="A44" s="122" t="s">
        <v>92</v>
      </c>
    </row>
    <row r="45" spans="1:1" ht="15.75" thickBot="1" x14ac:dyDescent="0.3">
      <c r="A45" s="123" t="s">
        <v>93</v>
      </c>
    </row>
    <row r="46" spans="1:1" ht="15.75" thickBot="1" x14ac:dyDescent="0.3"/>
    <row r="47" spans="1:1" ht="15.75" thickBot="1" x14ac:dyDescent="0.3">
      <c r="A47" s="12" t="s">
        <v>95</v>
      </c>
    </row>
    <row r="48" spans="1:1" x14ac:dyDescent="0.25">
      <c r="A48" s="122" t="s">
        <v>97</v>
      </c>
    </row>
    <row r="49" spans="1:1" ht="15.75" thickBot="1" x14ac:dyDescent="0.3">
      <c r="A49" s="123" t="s">
        <v>96</v>
      </c>
    </row>
    <row r="50" spans="1:1" ht="15.75" thickBot="1" x14ac:dyDescent="0.3"/>
    <row r="51" spans="1:1" ht="15.75" thickBot="1" x14ac:dyDescent="0.3">
      <c r="A51" s="12" t="s">
        <v>101</v>
      </c>
    </row>
    <row r="52" spans="1:1" x14ac:dyDescent="0.25">
      <c r="A52" s="286" t="s">
        <v>104</v>
      </c>
    </row>
    <row r="53" spans="1:1" x14ac:dyDescent="0.25">
      <c r="A53" s="286" t="s">
        <v>105</v>
      </c>
    </row>
    <row r="54" spans="1:1" x14ac:dyDescent="0.25">
      <c r="A54" s="286" t="s">
        <v>106</v>
      </c>
    </row>
    <row r="55" spans="1:1" x14ac:dyDescent="0.25">
      <c r="A55" s="286" t="s">
        <v>107</v>
      </c>
    </row>
    <row r="56" spans="1:1" x14ac:dyDescent="0.25">
      <c r="A56" s="286" t="s">
        <v>108</v>
      </c>
    </row>
    <row r="57" spans="1:1" ht="15.75" thickBot="1" x14ac:dyDescent="0.3">
      <c r="A57" s="285" t="s">
        <v>109</v>
      </c>
    </row>
    <row r="58" spans="1:1" ht="15.75" thickBot="1" x14ac:dyDescent="0.3"/>
    <row r="59" spans="1:1" ht="15.75" thickBot="1" x14ac:dyDescent="0.3">
      <c r="A59" s="12" t="s">
        <v>112</v>
      </c>
    </row>
    <row r="60" spans="1:1" x14ac:dyDescent="0.25">
      <c r="A60" s="155" t="s">
        <v>113</v>
      </c>
    </row>
    <row r="61" spans="1:1" x14ac:dyDescent="0.25">
      <c r="A61" s="122" t="s">
        <v>114</v>
      </c>
    </row>
    <row r="62" spans="1:1" x14ac:dyDescent="0.25">
      <c r="A62" s="122" t="s">
        <v>115</v>
      </c>
    </row>
    <row r="63" spans="1:1" x14ac:dyDescent="0.25">
      <c r="A63" s="122" t="s">
        <v>116</v>
      </c>
    </row>
    <row r="64" spans="1:1" ht="15.75" thickBot="1" x14ac:dyDescent="0.3">
      <c r="A64" s="123" t="s">
        <v>117</v>
      </c>
    </row>
  </sheetData>
  <sortState ref="A28:A34">
    <sortCondition ref="A28:A34"/>
  </sortState>
  <conditionalFormatting sqref="A11">
    <cfRule type="duplicateValues" dxfId="0" priority="10"/>
  </conditionalFormatting>
  <pageMargins left="0.7" right="0.7" top="0.75" bottom="0.75" header="0.3" footer="0.3"/>
  <pageSetup paperSize="9" scale="2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3</vt:i4>
      </vt:variant>
    </vt:vector>
  </HeadingPairs>
  <TitlesOfParts>
    <vt:vector size="11" baseType="lpstr">
      <vt:lpstr>Notice</vt:lpstr>
      <vt:lpstr>Dépenses sur Factures</vt:lpstr>
      <vt:lpstr>Synthèse dépenses bénéficiaire</vt:lpstr>
      <vt:lpstr>DP_Instruction Factures SI</vt:lpstr>
      <vt:lpstr>DP_Synthèse dépenses SI</vt:lpstr>
      <vt:lpstr>DP_Réinstruction SI</vt:lpstr>
      <vt:lpstr>DP_Synthèse Réinstruction SI</vt:lpstr>
      <vt:lpstr>Listes</vt:lpstr>
      <vt:lpstr>'DP_Synthèse dépenses SI'!Zone_d_impression</vt:lpstr>
      <vt:lpstr>'DP_Synthèse Réinstruction SI'!Zone_d_impression</vt:lpstr>
      <vt:lpstr>'Synthèse dépenses bénéficiaire'!Zone_d_impression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Gauvain Meulle</dc:creator>
  <cp:lastModifiedBy>sephora.lutonadio</cp:lastModifiedBy>
  <cp:lastPrinted>2024-03-19T05:15:32Z</cp:lastPrinted>
  <dcterms:created xsi:type="dcterms:W3CDTF">2015-12-18T05:22:04Z</dcterms:created>
  <dcterms:modified xsi:type="dcterms:W3CDTF">2026-03-26T10:07:25Z</dcterms:modified>
</cp:coreProperties>
</file>