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7\TO 7.4.1B\06-PAIEMENT\Version Juin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Barèmes!$A$1:$M$47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nature'!$A$1:$I$63</definedName>
    <definedName name="_xlnm.Print_Area" localSheetId="6">Forfaitaires!$A$1:$J$34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factures'!$A$1:$J$74</definedName>
    <definedName name="_xlnm.Print_Area" localSheetId="0">'Synthèse dépenses'!$A$1:$K$33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21" i="3"/>
  <c r="I22" i="3"/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119" i="2" l="1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M5" i="9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M4" i="9" l="1"/>
  <c r="L4" i="9"/>
  <c r="I19" i="3" l="1"/>
  <c r="I23" i="3" s="1"/>
  <c r="M4" i="12" l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 l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4" i="18"/>
  <c r="A4" i="12"/>
  <c r="A118" i="2" l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4" i="6"/>
  <c r="A4" i="9"/>
  <c r="J34" i="18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M47" i="9" l="1"/>
  <c r="F24" i="10"/>
  <c r="J34" i="19" l="1"/>
  <c r="H34" i="14"/>
  <c r="I63" i="6" l="1"/>
  <c r="E20" i="3" s="1"/>
  <c r="K34" i="15" l="1"/>
  <c r="J74" i="1" l="1"/>
  <c r="E19" i="3" s="1"/>
  <c r="E21" i="3" s="1"/>
  <c r="M51" i="12" l="1"/>
  <c r="F4" i="7" s="1"/>
  <c r="F5" i="7" s="1"/>
  <c r="H34" i="16" l="1"/>
</calcChain>
</file>

<file path=xl/sharedStrings.xml><?xml version="1.0" encoding="utf-8"?>
<sst xmlns="http://schemas.openxmlformats.org/spreadsheetml/2006/main" count="325" uniqueCount="158">
  <si>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</si>
  <si>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</si>
  <si>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</si>
  <si>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</si>
  <si>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</si>
  <si>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</si>
  <si>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</si>
  <si>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</si>
  <si>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</si>
  <si>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</si>
  <si>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</si>
  <si>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</si>
  <si>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</si>
  <si>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</si>
  <si>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</si>
  <si>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</si>
  <si>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</si>
  <si>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</si>
  <si>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</si>
  <si>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</si>
  <si>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</si>
  <si>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</si>
  <si>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</si>
  <si>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</si>
  <si>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</si>
  <si>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</si>
  <si>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</si>
  <si>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</si>
  <si>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</si>
  <si>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</si>
  <si>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</si>
  <si>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</si>
  <si>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</si>
  <si>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</si>
  <si>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</si>
  <si>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</si>
  <si>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</si>
  <si>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</si>
  <si>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</si>
  <si>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</si>
  <si>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</si>
  <si>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</si>
  <si>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</si>
  <si>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</si>
  <si>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</si>
  <si>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</si>
  <si>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</si>
  <si>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</si>
  <si>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</si>
  <si>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</si>
  <si>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</si>
  <si>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</si>
  <si>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</si>
  <si>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</si>
  <si>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</si>
  <si>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</si>
  <si>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</si>
  <si>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</si>
  <si>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</si>
  <si>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</si>
  <si>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</si>
  <si>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</si>
  <si>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</si>
  <si>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</si>
  <si>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</si>
  <si>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</si>
  <si>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</si>
  <si>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</si>
  <si>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</si>
  <si>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</si>
  <si>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</si>
  <si>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</si>
  <si>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</si>
  <si>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</si>
  <si>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</si>
  <si>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</si>
  <si>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</si>
  <si>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</si>
  <si>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</si>
  <si>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</si>
  <si>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</si>
  <si>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</si>
  <si>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</si>
  <si>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</si>
  <si>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</si>
  <si>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</si>
  <si>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</si>
  <si>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</si>
  <si>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</si>
  <si>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</si>
  <si>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</si>
  <si>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</si>
  <si>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</si>
  <si>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</si>
  <si>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</si>
  <si>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</si>
  <si>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</si>
  <si>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</si>
  <si>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</si>
  <si>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</si>
  <si>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</si>
  <si>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</si>
  <si>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</si>
  <si>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</si>
  <si>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</si>
  <si>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</si>
  <si>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</si>
  <si>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</si>
  <si>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</si>
  <si>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</si>
  <si>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</si>
  <si>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</si>
  <si>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</si>
  <si>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</si>
  <si>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</si>
  <si>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</si>
  <si>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</si>
  <si>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</si>
  <si>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</si>
  <si>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</si>
  <si>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</si>
  <si>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</si>
  <si>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</si>
  <si>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</si>
  <si>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</si>
  <si>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</si>
  <si>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</si>
  <si>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</si>
  <si>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</si>
  <si>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</si>
  <si>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</si>
  <si>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</si>
  <si>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</si>
  <si>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</si>
  <si>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</si>
  <si>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</si>
  <si>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</si>
  <si>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</si>
  <si>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</si>
  <si>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</si>
  <si>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</si>
  <si>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</si>
  <si>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</si>
  <si>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</si>
  <si>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Achats de prestation</t>
  </si>
  <si>
    <t>Achats d'équipement et travaux</t>
  </si>
  <si>
    <t>Services de base et équipements de proximité pour la population rurale</t>
  </si>
  <si>
    <t>Annexe financière des dépenses de paiement du projet 7.4.1</t>
  </si>
  <si>
    <t>Contributions en nature type biens et services</t>
  </si>
  <si>
    <t>Contributions en nature</t>
  </si>
  <si>
    <t>Frais généraux liés à la MO et étude</t>
  </si>
  <si>
    <t>Numero du dossier OSIRIS</t>
  </si>
  <si>
    <t>Date de reception du dossier (à remplir par la DAAF)</t>
  </si>
  <si>
    <t>Dépenses sur factures</t>
  </si>
  <si>
    <t>Dépenses sur Factures</t>
  </si>
  <si>
    <t>Qualité et signature</t>
  </si>
  <si>
    <t>Pour les structures publiques uniquement : Cachet, date et signature du comptable public</t>
  </si>
  <si>
    <t>Annexe financière des dépenses de paiement de la mesure 7.4.1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</si>
</sst>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0">
    <xf numFmtId="0" fontId="0" fillId="0" borderId="0" xfId="0"/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9" xfId="0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6" xfId="0" applyFont="1" applyFill="1" applyBorder="1" applyAlignment="1" applyProtection="1">
      <alignment horizontal="center" vertical="center"/>
      <protection locked="0"/>
    </xf>
    <xf numFmtId="0" fontId="24" fillId="5" borderId="29" xfId="0" applyFont="1" applyFill="1" applyBorder="1" applyAlignment="1" applyProtection="1">
      <alignment horizontal="center" vertical="center"/>
      <protection locked="0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29" xfId="0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6" xfId="0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1" xfId="0" applyFont="1" applyFill="1" applyBorder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49" fontId="21" fillId="8" borderId="32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8" xfId="0" applyFont="1" applyFill="1" applyBorder="1" applyAlignment="1" applyProtection="1">
      <alignment horizontal="center" vertical="center" wrapText="1"/>
      <protection hidden="1"/>
    </xf>
    <xf numFmtId="164" fontId="0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5" xfId="0" applyFont="1" applyFill="1" applyBorder="1" applyAlignment="1" applyProtection="1">
      <alignment horizontal="center" vertical="center" wrapText="1"/>
      <protection hidden="1"/>
    </xf>
    <xf numFmtId="164" fontId="0" fillId="8" borderId="37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27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ont="1" applyFill="1" applyBorder="1" applyAlignment="1" applyProtection="1">
      <alignment horizontal="center" vertical="center"/>
      <protection hidden="1"/>
    </xf>
    <xf numFmtId="16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4" xfId="0" applyFont="1" applyFill="1" applyBorder="1" applyAlignment="1" applyProtection="1">
      <alignment horizontal="center" vertical="center"/>
      <protection hidden="1"/>
    </xf>
    <xf numFmtId="164" fontId="21" fillId="8" borderId="33" xfId="1" applyNumberFormat="1" applyFont="1" applyFill="1" applyBorder="1" applyAlignment="1" applyProtection="1">
      <alignment horizontal="center" vertical="center"/>
      <protection hidden="1"/>
    </xf>
    <xf numFmtId="0" fontId="24" fillId="5" borderId="26" xfId="0" applyNumberFormat="1" applyFont="1" applyFill="1" applyBorder="1" applyAlignment="1" applyProtection="1">
      <alignment horizontal="center" vertical="center"/>
      <protection locked="0"/>
    </xf>
    <xf numFmtId="0" fontId="24" fillId="5" borderId="29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6" xfId="0" applyFont="1" applyFill="1" applyBorder="1" applyAlignment="1" applyProtection="1">
      <alignment horizontal="center" vertical="center"/>
      <protection hidden="1"/>
    </xf>
    <xf numFmtId="164" fontId="1" fillId="8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/>
      <protection hidden="1"/>
    </xf>
    <xf numFmtId="0" fontId="9" fillId="8" borderId="31" xfId="0" applyFont="1" applyFill="1" applyBorder="1" applyAlignment="1" applyProtection="1">
      <alignment horizontal="center" vertical="center" wrapText="1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7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6" xfId="0" applyNumberFormat="1" applyFont="1" applyFill="1" applyBorder="1" applyAlignment="1" applyProtection="1">
      <alignment horizontal="center" vertical="center"/>
      <protection locked="0"/>
    </xf>
    <xf numFmtId="164" fontId="0" fillId="5" borderId="29" xfId="0" applyNumberFormat="1" applyFont="1" applyFill="1" applyBorder="1" applyAlignment="1" applyProtection="1">
      <alignment horizontal="center" vertical="center"/>
      <protection locked="0"/>
    </xf>
    <xf numFmtId="164" fontId="0" fillId="5" borderId="36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21" fillId="8" borderId="3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3" xfId="0" applyFont="1" applyFill="1" applyBorder="1" applyAlignment="1" applyProtection="1">
      <alignment horizontal="center" vertical="center"/>
      <protection hidden="1"/>
    </xf>
    <xf numFmtId="164" fontId="30" fillId="10" borderId="33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29" xfId="3" applyNumberFormat="1" applyFont="1" applyFill="1" applyBorder="1" applyAlignment="1" applyProtection="1">
      <alignment horizontal="center" vertical="center"/>
      <protection hidden="1"/>
    </xf>
    <xf numFmtId="0" fontId="0" fillId="8" borderId="49" xfId="0" applyFont="1" applyFill="1" applyBorder="1" applyAlignment="1" applyProtection="1">
      <alignment horizontal="center" vertical="center" wrapText="1"/>
      <protection hidden="1"/>
    </xf>
    <xf numFmtId="0" fontId="24" fillId="5" borderId="50" xfId="0" applyFont="1" applyFill="1" applyBorder="1" applyAlignment="1" applyProtection="1">
      <alignment horizontal="center" vertical="center"/>
      <protection locked="0"/>
    </xf>
    <xf numFmtId="0" fontId="0" fillId="8" borderId="49" xfId="0" applyFont="1" applyFill="1" applyBorder="1" applyAlignment="1" applyProtection="1">
      <alignment horizontal="center" vertical="center"/>
      <protection hidden="1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164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1" xfId="0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0" fontId="0" fillId="8" borderId="35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5" borderId="50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9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3" xfId="0" applyNumberFormat="1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164" fontId="21" fillId="8" borderId="3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6" xfId="0" applyFont="1" applyFill="1" applyBorder="1" applyAlignment="1" applyProtection="1">
      <alignment horizontal="center" vertical="center"/>
      <protection locked="0"/>
    </xf>
    <xf numFmtId="14" fontId="24" fillId="5" borderId="26" xfId="0" applyNumberFormat="1" applyFont="1" applyFill="1" applyBorder="1" applyAlignment="1" applyProtection="1">
      <alignment horizontal="center" vertical="center"/>
      <protection locked="0"/>
    </xf>
    <xf numFmtId="14" fontId="24" fillId="5" borderId="29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26" xfId="0" applyNumberFormat="1" applyFont="1" applyFill="1" applyBorder="1" applyAlignment="1" applyProtection="1">
      <alignment horizontal="center" vertical="center"/>
      <protection locked="0"/>
    </xf>
    <xf numFmtId="14" fontId="0" fillId="5" borderId="29" xfId="0" applyNumberFormat="1" applyFont="1" applyFill="1" applyBorder="1" applyAlignment="1" applyProtection="1">
      <alignment horizontal="center" vertical="center"/>
      <protection locked="0"/>
    </xf>
    <xf numFmtId="14" fontId="0" fillId="5" borderId="36" xfId="0" applyNumberFormat="1" applyFont="1" applyFill="1" applyBorder="1" applyAlignment="1" applyProtection="1">
      <alignment horizontal="center" vertical="center"/>
      <protection locked="0"/>
    </xf>
    <xf numFmtId="14" fontId="0" fillId="5" borderId="56" xfId="0" applyNumberFormat="1" applyFont="1" applyFill="1" applyBorder="1" applyAlignment="1" applyProtection="1">
      <alignment horizontal="center" vertical="center"/>
      <protection locked="0"/>
    </xf>
    <xf numFmtId="14" fontId="0" fillId="5" borderId="50" xfId="0" applyNumberFormat="1" applyFont="1" applyFill="1" applyBorder="1" applyAlignment="1" applyProtection="1">
      <alignment horizontal="center" vertical="center"/>
      <protection locked="0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0" xfId="0" applyFont="1" applyFill="1" applyBorder="1" applyAlignment="1" applyProtection="1">
      <alignment horizontal="center" vertical="center"/>
      <protection locked="0"/>
    </xf>
    <xf numFmtId="0" fontId="0" fillId="5" borderId="42" xfId="0" applyFont="1" applyFill="1" applyBorder="1" applyAlignment="1" applyProtection="1">
      <alignment horizontal="center" vertical="center"/>
      <protection locked="0"/>
    </xf>
    <xf numFmtId="0" fontId="0" fillId="5" borderId="4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2" xfId="0" applyFill="1" applyBorder="1" applyAlignment="1" applyProtection="1">
      <alignment horizontal="left" vertical="center"/>
      <protection hidden="1"/>
    </xf>
    <xf numFmtId="164" fontId="30" fillId="10" borderId="13" xfId="0" applyNumberFormat="1" applyFont="1" applyFill="1" applyBorder="1" applyAlignment="1" applyProtection="1">
      <alignment horizontal="center" vertical="center"/>
      <protection hidden="1"/>
    </xf>
    <xf numFmtId="164" fontId="20" fillId="8" borderId="13" xfId="3" applyNumberFormat="1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5" xfId="0" applyFont="1" applyFill="1" applyBorder="1" applyAlignment="1" applyProtection="1">
      <alignment horizontal="center" vertical="center"/>
      <protection hidden="1"/>
    </xf>
    <xf numFmtId="0" fontId="19" fillId="8" borderId="46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5" xfId="0" applyFont="1" applyFill="1" applyBorder="1" applyAlignment="1" applyProtection="1">
      <alignment horizontal="center" vertical="center" wrapText="1"/>
      <protection locked="0"/>
    </xf>
    <xf numFmtId="0" fontId="0" fillId="8" borderId="62" xfId="0" applyFill="1" applyBorder="1" applyAlignment="1" applyProtection="1">
      <alignment horizontal="left" vertical="center"/>
      <protection hidden="1"/>
    </xf>
    <xf numFmtId="0" fontId="0" fillId="8" borderId="63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61" xfId="0" applyFont="1" applyFill="1" applyBorder="1" applyAlignment="1" applyProtection="1">
      <alignment horizontal="center" vertical="center" wrapText="1"/>
      <protection hidden="1"/>
    </xf>
    <xf numFmtId="0" fontId="28" fillId="10" borderId="38" xfId="0" applyFont="1" applyFill="1" applyBorder="1" applyAlignment="1" applyProtection="1">
      <alignment horizontal="center" vertical="center" wrapText="1"/>
      <protection hidden="1"/>
    </xf>
    <xf numFmtId="0" fontId="0" fillId="8" borderId="4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64" xfId="0" applyFont="1" applyFill="1" applyBorder="1" applyAlignment="1" applyProtection="1">
      <alignment horizontal="center" vertical="center"/>
      <protection hidden="1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19" fillId="8" borderId="53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8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8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3" xfId="0" applyFont="1" applyFill="1" applyBorder="1" applyAlignment="1" applyProtection="1">
      <alignment horizontal="right" vertical="center"/>
      <protection hidden="1"/>
    </xf>
    <xf numFmtId="0" fontId="21" fillId="8" borderId="64" xfId="0" applyFont="1" applyFill="1" applyBorder="1" applyAlignment="1" applyProtection="1">
      <alignment horizontal="right" vertical="center"/>
      <protection hidden="1"/>
    </xf>
    <xf numFmtId="0" fontId="8" fillId="5" borderId="64" xfId="0" applyFont="1" applyFill="1" applyBorder="1" applyAlignment="1" applyProtection="1">
      <alignment horizontal="center" vertical="center" wrapText="1"/>
      <protection locked="0"/>
    </xf>
    <xf numFmtId="0" fontId="29" fillId="5" borderId="41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5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39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0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5" xfId="0" applyFont="1" applyFill="1" applyBorder="1" applyAlignment="1" applyProtection="1">
      <alignment horizontal="right" vertical="center" wrapText="1"/>
      <protection hidden="1"/>
    </xf>
    <xf numFmtId="0" fontId="8" fillId="5" borderId="41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5" xfId="0" applyFont="1" applyFill="1" applyBorder="1" applyAlignment="1" applyProtection="1">
      <alignment horizontal="center" vertical="center" wrapText="1"/>
      <protection locked="0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29" fillId="5" borderId="25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3"/>
  <sheetViews>
    <sheetView tabSelected="1" topLeftCell="A10" zoomScaleNormal="100" workbookViewId="0">
      <selection activeCell="D12" sqref="D12:K12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60"/>
      <c r="B1" s="32"/>
      <c r="C1" s="32"/>
      <c r="D1" s="32"/>
      <c r="E1" s="32"/>
      <c r="F1" s="32"/>
      <c r="G1" s="32"/>
      <c r="H1" s="32"/>
      <c r="I1" s="32"/>
      <c r="J1" s="32"/>
      <c r="K1" s="33"/>
      <c r="L1" s="147"/>
    </row>
    <row r="2" spans="1:15" x14ac:dyDescent="0.25">
      <c r="A2" s="42"/>
      <c r="B2" s="147"/>
      <c r="C2" s="147"/>
      <c r="D2" s="147"/>
      <c r="E2" s="147"/>
      <c r="F2" s="147"/>
      <c r="G2" s="147"/>
      <c r="H2" s="147"/>
      <c r="I2" s="147"/>
      <c r="J2" s="147"/>
      <c r="K2" s="61"/>
      <c r="L2" s="147"/>
    </row>
    <row r="3" spans="1:15" x14ac:dyDescent="0.25">
      <c r="A3" s="42"/>
      <c r="B3" s="147"/>
      <c r="C3" s="147"/>
      <c r="D3" s="147"/>
      <c r="E3" s="147"/>
      <c r="F3" s="147"/>
      <c r="G3" s="147"/>
      <c r="H3" s="147"/>
      <c r="I3" s="147"/>
      <c r="J3" s="147"/>
      <c r="K3" s="61"/>
      <c r="L3" s="147"/>
    </row>
    <row r="4" spans="1:15" x14ac:dyDescent="0.25">
      <c r="A4" s="42"/>
      <c r="B4" s="147"/>
      <c r="C4" s="147"/>
      <c r="D4" s="147"/>
      <c r="E4" s="147"/>
      <c r="F4" s="147"/>
      <c r="G4" s="147"/>
      <c r="H4" s="147"/>
      <c r="I4" s="147"/>
      <c r="J4" s="147"/>
      <c r="K4" s="61"/>
      <c r="L4" s="147"/>
    </row>
    <row r="5" spans="1:15" x14ac:dyDescent="0.25">
      <c r="A5" s="42"/>
      <c r="B5" s="147"/>
      <c r="C5" s="147"/>
      <c r="D5" s="147"/>
      <c r="E5" s="147"/>
      <c r="F5" s="147"/>
      <c r="G5" s="147"/>
      <c r="H5" s="147"/>
      <c r="I5" s="147"/>
      <c r="J5" s="147"/>
      <c r="K5" s="61"/>
      <c r="L5" s="147"/>
    </row>
    <row r="6" spans="1:15" x14ac:dyDescent="0.25">
      <c r="A6" s="42"/>
      <c r="B6" s="147"/>
      <c r="C6" s="147"/>
      <c r="D6" s="147"/>
      <c r="E6" s="147"/>
      <c r="F6" s="147"/>
      <c r="G6" s="147"/>
      <c r="H6" s="147"/>
      <c r="I6" s="147"/>
      <c r="J6" s="147"/>
      <c r="K6" s="61"/>
      <c r="L6" s="147"/>
    </row>
    <row r="7" spans="1:15" ht="20.100000000000001" customHeight="1" x14ac:dyDescent="0.25">
      <c r="A7" s="20"/>
      <c r="B7" s="22"/>
      <c r="C7" s="147"/>
      <c r="D7" s="147"/>
      <c r="E7" s="147"/>
      <c r="F7" s="147"/>
      <c r="G7" s="147"/>
      <c r="H7" s="147"/>
      <c r="I7" s="147"/>
      <c r="J7" s="147"/>
      <c r="K7" s="61"/>
      <c r="L7" s="147"/>
    </row>
    <row r="8" spans="1:15" ht="24.95" customHeight="1" x14ac:dyDescent="0.25">
      <c r="A8" s="204" t="s">
        <v>147</v>
      </c>
      <c r="B8" s="205"/>
      <c r="C8" s="205"/>
      <c r="D8" s="205"/>
      <c r="E8" s="205"/>
      <c r="F8" s="205"/>
      <c r="G8" s="205"/>
      <c r="H8" s="205"/>
      <c r="I8" s="205"/>
      <c r="J8" s="205"/>
      <c r="K8" s="206"/>
      <c r="L8" s="147"/>
    </row>
    <row r="9" spans="1:15" ht="24.95" customHeight="1" x14ac:dyDescent="0.25">
      <c r="A9" s="207" t="s">
        <v>146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  <c r="L9" s="147"/>
    </row>
    <row r="10" spans="1:15" ht="20.100000000000001" customHeight="1" x14ac:dyDescent="0.2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1"/>
      <c r="L10" s="147"/>
    </row>
    <row r="11" spans="1:15" ht="24.95" customHeight="1" x14ac:dyDescent="0.25">
      <c r="A11" s="226" t="s">
        <v>6</v>
      </c>
      <c r="B11" s="227"/>
      <c r="C11" s="227"/>
      <c r="D11" s="223" t="s">
        <v>120</v>
      </c>
      <c r="E11" s="223"/>
      <c r="F11" s="223"/>
      <c r="G11" s="223"/>
      <c r="H11" s="224" t="s">
        <v>8</v>
      </c>
      <c r="I11" s="224"/>
      <c r="J11" s="224"/>
      <c r="K11" s="225"/>
      <c r="L11" s="147"/>
    </row>
    <row r="12" spans="1:15" ht="24.95" customHeight="1" x14ac:dyDescent="0.25">
      <c r="A12" s="226" t="s">
        <v>4</v>
      </c>
      <c r="B12" s="227"/>
      <c r="C12" s="227"/>
      <c r="D12" s="221"/>
      <c r="E12" s="221"/>
      <c r="F12" s="221"/>
      <c r="G12" s="221"/>
      <c r="H12" s="221"/>
      <c r="I12" s="221"/>
      <c r="J12" s="221"/>
      <c r="K12" s="228"/>
      <c r="L12" s="147"/>
    </row>
    <row r="13" spans="1:15" ht="24.95" customHeight="1" x14ac:dyDescent="0.25">
      <c r="A13" s="226" t="s">
        <v>5</v>
      </c>
      <c r="B13" s="227"/>
      <c r="C13" s="227"/>
      <c r="D13" s="221"/>
      <c r="E13" s="221"/>
      <c r="F13" s="221"/>
      <c r="G13" s="221"/>
      <c r="H13" s="221"/>
      <c r="I13" s="221"/>
      <c r="J13" s="221"/>
      <c r="K13" s="228"/>
      <c r="L13" s="147"/>
      <c r="O13" s="62"/>
    </row>
    <row r="14" spans="1:15" ht="24.95" customHeight="1" x14ac:dyDescent="0.25">
      <c r="A14" s="241" t="s">
        <v>123</v>
      </c>
      <c r="B14" s="237"/>
      <c r="C14" s="237"/>
      <c r="D14" s="242"/>
      <c r="E14" s="243"/>
      <c r="F14" s="243"/>
      <c r="G14" s="243"/>
      <c r="H14" s="243"/>
      <c r="I14" s="243"/>
      <c r="J14" s="243"/>
      <c r="K14" s="244"/>
      <c r="L14" s="155"/>
      <c r="O14" s="62"/>
    </row>
    <row r="15" spans="1:15" ht="20.100000000000001" customHeight="1" x14ac:dyDescent="0.25">
      <c r="A15" s="236" t="s">
        <v>151</v>
      </c>
      <c r="B15" s="237"/>
      <c r="C15" s="238"/>
      <c r="D15" s="242"/>
      <c r="E15" s="243"/>
      <c r="F15" s="243"/>
      <c r="G15" s="236" t="s">
        <v>152</v>
      </c>
      <c r="H15" s="237"/>
      <c r="I15" s="237"/>
      <c r="J15" s="239"/>
      <c r="K15" s="240"/>
      <c r="L15" s="147"/>
      <c r="O15" s="62"/>
    </row>
    <row r="16" spans="1:15" ht="20.100000000000001" customHeight="1" x14ac:dyDescent="0.25">
      <c r="A16" s="214" t="s">
        <v>63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47"/>
    </row>
    <row r="17" spans="1:19" ht="16.5" customHeight="1" thickBot="1" x14ac:dyDescent="0.3">
      <c r="D17" s="147"/>
      <c r="H17" s="147"/>
      <c r="I17" s="217"/>
      <c r="J17" s="217"/>
      <c r="K17" s="191"/>
      <c r="L17" s="63"/>
      <c r="M17" s="63"/>
      <c r="N17" s="63"/>
    </row>
    <row r="18" spans="1:19" ht="16.5" customHeight="1" thickBot="1" x14ac:dyDescent="0.3">
      <c r="C18" s="218" t="s">
        <v>7</v>
      </c>
      <c r="D18" s="219"/>
      <c r="E18" s="72" t="s">
        <v>17</v>
      </c>
      <c r="G18" s="218" t="s">
        <v>122</v>
      </c>
      <c r="H18" s="233"/>
      <c r="I18" s="74" t="s">
        <v>17</v>
      </c>
      <c r="J18" s="194"/>
      <c r="K18" s="192"/>
      <c r="L18" s="63"/>
      <c r="M18" s="63"/>
      <c r="N18" s="63"/>
    </row>
    <row r="19" spans="1:19" ht="16.5" customHeight="1" x14ac:dyDescent="0.25">
      <c r="C19" s="210" t="s">
        <v>153</v>
      </c>
      <c r="D19" s="211"/>
      <c r="E19" s="75">
        <f>'Sur factures'!J74</f>
        <v>0</v>
      </c>
      <c r="G19" s="234" t="s">
        <v>150</v>
      </c>
      <c r="H19" s="235"/>
      <c r="I19" s="198">
        <f>SUMIF('Sur factures'!$C$4:$C$73,'Synthèse dépenses'!G19,'Sur factures'!$J$4:$J$73)+SUMIF('Auto-construction'!$C$4:$C$33,'Synthèse dépenses'!G19,'Auto-construction'!$J$4:$J$33)+SUMIF('Rémunération sur frais réels'!$C$4:$C$50,'Synthèse dépenses'!G19,'Rémunération sur frais réels'!$M$4:$M$50)+SUMIF('Frais réels'!$C$4:$C$33,'Synthèse dépenses'!G19,'Frais réels'!$H$4:$H$33)+SUMIF('Proratisées-Frais de structures'!$E$4,'Synthèse dépenses'!G19,'Proratisées-Frais de structures'!$F$4)+SUMIF(Forfaitaires!$C$4:$C$33,'Synthèse dépenses'!G19,Forfaitaires!$J$4:$J$33)+SUMIF(Barèmes!$G$4:$G$46,'Synthèse dépenses'!G19,Barèmes!$M$4:$M$46)+SUMIF(Bénévolat!$C$4:$C$33,'Synthèse dépenses'!G19,Bénévolat!$K$4:$K$33)+SUMIF('Contribution en nature'!$C$4:$C$62,'Synthèse dépenses'!G19,'Contribution en nature'!$I$4:$I$62)+SUMIF('Charges d''amortissement'!$C$4:$C$33,'Synthèse dépenses'!G19,'Charges d''amortissement'!$H$4:$H$33)</f>
        <v>0</v>
      </c>
      <c r="J19" s="194"/>
      <c r="K19" s="192"/>
      <c r="L19" s="63"/>
      <c r="M19" s="63"/>
      <c r="N19" s="63"/>
    </row>
    <row r="20" spans="1:19" ht="16.5" customHeight="1" thickBot="1" x14ac:dyDescent="0.3">
      <c r="C20" s="210" t="s">
        <v>148</v>
      </c>
      <c r="D20" s="211"/>
      <c r="E20" s="75">
        <f>'Contribution en nature'!I63</f>
        <v>0</v>
      </c>
      <c r="G20" s="229" t="s">
        <v>144</v>
      </c>
      <c r="H20" s="230"/>
      <c r="I20" s="199">
        <f>SUMIF('Sur factures'!$C$4:$C$73,'Synthèse dépenses'!G20,'Sur factures'!$J$4:$J$73)+SUMIF('Auto-construction'!$C$4:$C$33,'Synthèse dépenses'!G20,'Auto-construction'!$J$4:$J$33)+SUMIF('Rémunération sur frais réels'!$C$4:$C$50,'Synthèse dépenses'!G20,'Rémunération sur frais réels'!$M$4:$M$50)+SUMIF('Frais réels'!$C$4:$C$33,'Synthèse dépenses'!G20,'Frais réels'!$H$4:$H$33)+SUMIF('Proratisées-Frais de structures'!$E$4,'Synthèse dépenses'!G20,'Proratisées-Frais de structures'!$F$4)+SUMIF(Forfaitaires!$C$4:$C$33,'Synthèse dépenses'!G20,Forfaitaires!$J$4:$J$33)+SUMIF(Barèmes!$G$4:$G$46,'Synthèse dépenses'!G20,Barèmes!$M$4:$M$46)+SUMIF(Bénévolat!$C$4:$C$33,'Synthèse dépenses'!G20,Bénévolat!$K$4:$K$33)+SUMIF('Contribution en nature'!$C$4:$C$62,'Synthèse dépenses'!G20,'Contribution en nature'!$I$4:$I$62)+SUMIF('Charges d''amortissement'!$C$4:$C$33,'Synthèse dépenses'!G20,'Charges d''amortissement'!$H$4:$H$33)</f>
        <v>0</v>
      </c>
      <c r="J20" s="194"/>
      <c r="K20" s="192"/>
      <c r="L20" s="63"/>
      <c r="M20" s="63"/>
      <c r="N20" s="63"/>
    </row>
    <row r="21" spans="1:19" ht="16.5" customHeight="1" thickBot="1" x14ac:dyDescent="0.3">
      <c r="A21" s="212"/>
      <c r="B21" s="213"/>
      <c r="C21" s="218" t="s">
        <v>9</v>
      </c>
      <c r="D21" s="219"/>
      <c r="E21" s="73">
        <f>SUM(E19:E20)</f>
        <v>0</v>
      </c>
      <c r="G21" s="195" t="s">
        <v>145</v>
      </c>
      <c r="H21" s="196"/>
      <c r="I21" s="64">
        <f>SUMIF('Sur factures'!$C$4:$C$73,'Synthèse dépenses'!G21,'Sur factures'!$J$4:$J$73)+SUMIF('Auto-construction'!$C$4:$C$33,'Synthèse dépenses'!G21,'Auto-construction'!$J$4:$J$33)+SUMIF('Rémunération sur frais réels'!$C$4:$C$50,'Synthèse dépenses'!G21,'Rémunération sur frais réels'!$M$4:$M$50)+SUMIF('Frais réels'!$C$4:$C$33,'Synthèse dépenses'!G21,'Frais réels'!$H$4:$H$33)+SUMIF('Proratisées-Frais de structures'!$E$4,'Synthèse dépenses'!G21,'Proratisées-Frais de structures'!$F$4)+SUMIF(Forfaitaires!$C$4:$C$33,'Synthèse dépenses'!G21,Forfaitaires!$J$4:$J$33)+SUMIF(Barèmes!$G$4:$G$46,'Synthèse dépenses'!G21,Barèmes!$M$4:$M$46)+SUMIF(Bénévolat!$C$4:$C$33,'Synthèse dépenses'!G21,Bénévolat!$K$4:$K$33)+SUMIF('Contribution en nature'!$C$4:$C$62,'Synthèse dépenses'!G21,'Contribution en nature'!$I$4:$I$62)+SUMIF('Charges d''amortissement'!$C$4:$C$33,'Synthèse dépenses'!G21,'Charges d''amortissement'!$H$4:$H$33)</f>
        <v>0</v>
      </c>
      <c r="J21" s="194"/>
      <c r="K21" s="192"/>
      <c r="L21" s="63"/>
      <c r="M21" s="63"/>
      <c r="N21" s="63"/>
    </row>
    <row r="22" spans="1:19" ht="16.5" customHeight="1" thickBot="1" x14ac:dyDescent="0.3">
      <c r="A22" s="212"/>
      <c r="B22" s="213"/>
      <c r="C22" s="193"/>
      <c r="D22" s="32"/>
      <c r="E22" s="32"/>
      <c r="G22" s="195" t="s">
        <v>149</v>
      </c>
      <c r="H22" s="196"/>
      <c r="I22" s="65">
        <f>SUMIF('Sur factures'!$C$4:$C$73,'Synthèse dépenses'!G22,'Sur factures'!$J$4:$J$73)+SUMIF('Auto-construction'!$C$4:$C$33,'Synthèse dépenses'!G22,'Auto-construction'!$J$4:$J$33)+SUMIF('Rémunération sur frais réels'!$C$4:$C$50,'Synthèse dépenses'!G22,'Rémunération sur frais réels'!$M$4:$M$50)+SUMIF('Frais réels'!$C$4:$C$33,'Synthèse dépenses'!G22,'Frais réels'!$H$4:$H$33)+SUMIF('Proratisées-Frais de structures'!$E$4,'Synthèse dépenses'!G22,'Proratisées-Frais de structures'!$F$4)+SUMIF(Forfaitaires!$C$4:$C$33,'Synthèse dépenses'!G22,Forfaitaires!$J$4:$J$33)+SUMIF(Barèmes!$G$4:$G$46,'Synthèse dépenses'!G22,Barèmes!$M$4:$M$46)+SUMIF(Bénévolat!$C$4:$C$33,'Synthèse dépenses'!G22,Bénévolat!$K$4:$K$33)+SUMIF('Contribution en nature'!$C$4:$C$62,'Synthèse dépenses'!G22,'Contribution en nature'!$I$4:$I$62)+SUMIF('Charges d''amortissement'!$C$4:$C$33,'Synthèse dépenses'!G22,'Charges d''amortissement'!$H$4:$H$33)</f>
        <v>0</v>
      </c>
      <c r="J22" s="194"/>
      <c r="K22" s="192"/>
      <c r="L22" s="63"/>
      <c r="M22" s="63"/>
      <c r="N22" s="63"/>
    </row>
    <row r="23" spans="1:19" ht="16.5" customHeight="1" thickBot="1" x14ac:dyDescent="0.3">
      <c r="A23" s="212"/>
      <c r="B23" s="213"/>
      <c r="C23" s="67"/>
      <c r="D23" s="147"/>
      <c r="E23" s="213"/>
      <c r="F23" s="213"/>
      <c r="G23" s="231" t="s">
        <v>9</v>
      </c>
      <c r="H23" s="232"/>
      <c r="I23" s="197">
        <f>SUM(I19:I22)</f>
        <v>0</v>
      </c>
      <c r="J23" s="194"/>
      <c r="K23" s="192"/>
      <c r="L23" s="22"/>
      <c r="M23" s="22"/>
      <c r="N23" s="22"/>
    </row>
    <row r="24" spans="1:19" ht="15.75" customHeight="1" x14ac:dyDescent="0.25">
      <c r="A24" s="42"/>
      <c r="B24" s="147"/>
      <c r="C24" s="147"/>
      <c r="D24" s="147"/>
      <c r="E24" s="203"/>
      <c r="F24" s="203"/>
      <c r="G24" s="193"/>
      <c r="H24" s="32"/>
      <c r="I24" s="32"/>
      <c r="J24" s="147"/>
      <c r="K24" s="61"/>
      <c r="L24" s="68"/>
      <c r="M24" s="66"/>
      <c r="N24" s="66"/>
      <c r="O24" s="66"/>
      <c r="P24" s="66"/>
      <c r="Q24" s="66"/>
      <c r="R24" s="66"/>
      <c r="S24" s="66"/>
    </row>
    <row r="25" spans="1:19" ht="15.75" customHeight="1" x14ac:dyDescent="0.25">
      <c r="A25" s="42"/>
      <c r="B25" s="147"/>
      <c r="C25" s="147"/>
      <c r="D25" s="147"/>
      <c r="E25" s="203"/>
      <c r="F25" s="203"/>
      <c r="G25" s="67"/>
      <c r="H25" s="147"/>
      <c r="I25" s="147"/>
      <c r="J25" s="147"/>
      <c r="K25" s="61"/>
      <c r="L25" s="68"/>
      <c r="M25" s="66"/>
      <c r="N25" s="66"/>
      <c r="O25" s="66"/>
      <c r="P25" s="66"/>
      <c r="Q25" s="66"/>
      <c r="R25" s="66"/>
      <c r="S25" s="66"/>
    </row>
    <row r="26" spans="1:19" ht="24.95" customHeight="1" x14ac:dyDescent="0.25">
      <c r="A26" s="275" t="s">
        <v>31</v>
      </c>
      <c r="B26" s="276"/>
      <c r="C26" s="242"/>
      <c r="D26" s="243"/>
      <c r="E26" s="277"/>
      <c r="F26" s="278" t="s">
        <v>155</v>
      </c>
      <c r="G26" s="279"/>
      <c r="H26" s="280"/>
      <c r="I26" s="279" t="s">
        <v>156</v>
      </c>
      <c r="J26" s="279"/>
      <c r="K26" s="281"/>
      <c r="L26" s="68"/>
      <c r="M26" s="66"/>
      <c r="N26" s="66"/>
      <c r="O26" s="66"/>
      <c r="P26" s="66"/>
      <c r="Q26" s="66"/>
      <c r="R26" s="66"/>
      <c r="S26" s="66"/>
    </row>
    <row r="27" spans="1:19" ht="24.95" customHeight="1" x14ac:dyDescent="0.25">
      <c r="A27" s="275" t="s">
        <v>32</v>
      </c>
      <c r="B27" s="276"/>
      <c r="C27" s="242"/>
      <c r="D27" s="243"/>
      <c r="E27" s="277"/>
      <c r="F27" s="282"/>
      <c r="G27" s="283"/>
      <c r="H27" s="284"/>
      <c r="I27" s="283"/>
      <c r="J27" s="283"/>
      <c r="K27" s="285"/>
      <c r="L27" s="68"/>
      <c r="M27" s="66"/>
      <c r="N27" s="66"/>
      <c r="O27" s="66"/>
      <c r="P27" s="66"/>
      <c r="Q27" s="66"/>
      <c r="R27" s="66"/>
      <c r="S27" s="66"/>
    </row>
    <row r="28" spans="1:19" ht="24.95" customHeight="1" x14ac:dyDescent="0.25">
      <c r="A28" s="286" t="s">
        <v>137</v>
      </c>
      <c r="B28" s="287"/>
      <c r="C28" s="288"/>
      <c r="D28" s="289"/>
      <c r="E28" s="290"/>
      <c r="F28" s="282"/>
      <c r="G28" s="283"/>
      <c r="H28" s="284"/>
      <c r="I28" s="283"/>
      <c r="J28" s="283"/>
      <c r="K28" s="285"/>
      <c r="L28" s="68"/>
      <c r="M28" s="66"/>
      <c r="N28" s="66"/>
      <c r="O28" s="66"/>
      <c r="P28" s="66"/>
      <c r="Q28" s="66"/>
      <c r="R28" s="66"/>
      <c r="S28" s="66"/>
    </row>
    <row r="29" spans="1:19" ht="24.95" customHeight="1" x14ac:dyDescent="0.25">
      <c r="A29" s="291"/>
      <c r="B29" s="292"/>
      <c r="C29" s="293"/>
      <c r="D29" s="294"/>
      <c r="E29" s="295"/>
      <c r="F29" s="282"/>
      <c r="G29" s="283"/>
      <c r="H29" s="284"/>
      <c r="I29" s="283"/>
      <c r="J29" s="283"/>
      <c r="K29" s="285"/>
      <c r="L29" s="68"/>
      <c r="M29" s="66"/>
      <c r="N29" s="66"/>
      <c r="O29" s="66"/>
      <c r="P29" s="66"/>
      <c r="Q29" s="66"/>
      <c r="R29" s="66"/>
      <c r="S29" s="66"/>
    </row>
    <row r="30" spans="1:19" ht="24.95" customHeight="1" x14ac:dyDescent="0.25">
      <c r="A30" s="275" t="s">
        <v>33</v>
      </c>
      <c r="B30" s="276"/>
      <c r="C30" s="242"/>
      <c r="D30" s="243"/>
      <c r="E30" s="277"/>
      <c r="F30" s="282"/>
      <c r="G30" s="283"/>
      <c r="H30" s="284"/>
      <c r="I30" s="283"/>
      <c r="J30" s="283"/>
      <c r="K30" s="285"/>
      <c r="L30" s="66"/>
      <c r="M30" s="66"/>
      <c r="N30" s="66"/>
      <c r="O30" s="66"/>
      <c r="P30" s="66"/>
      <c r="Q30" s="66"/>
      <c r="R30" s="66"/>
      <c r="S30" s="66"/>
    </row>
    <row r="31" spans="1:19" ht="24.95" customHeight="1" x14ac:dyDescent="0.25">
      <c r="A31" s="275" t="s">
        <v>34</v>
      </c>
      <c r="B31" s="276"/>
      <c r="C31" s="242"/>
      <c r="D31" s="243"/>
      <c r="E31" s="277"/>
      <c r="F31" s="296"/>
      <c r="G31" s="297"/>
      <c r="H31" s="298"/>
      <c r="I31" s="297"/>
      <c r="J31" s="297"/>
      <c r="K31" s="299"/>
      <c r="L31" s="66"/>
      <c r="M31" s="66"/>
      <c r="N31" s="66"/>
      <c r="O31" s="66"/>
      <c r="P31" s="66"/>
      <c r="Q31" s="66"/>
      <c r="R31" s="66"/>
      <c r="S31" s="66"/>
    </row>
    <row r="32" spans="1:19" ht="15.75" x14ac:dyDescent="0.25">
      <c r="A32" s="42"/>
      <c r="B32" s="147"/>
      <c r="C32" s="147"/>
      <c r="D32" s="147"/>
      <c r="E32" s="203"/>
      <c r="F32" s="203"/>
      <c r="G32" s="67"/>
      <c r="H32" s="147"/>
      <c r="I32" s="147"/>
      <c r="J32" s="147"/>
      <c r="K32" s="61"/>
      <c r="L32" s="66"/>
      <c r="M32" s="66"/>
      <c r="N32" s="66"/>
      <c r="O32" s="66"/>
      <c r="P32" s="66"/>
      <c r="Q32" s="66"/>
      <c r="R32" s="66"/>
      <c r="S32" s="66"/>
    </row>
    <row r="33" spans="1:11" ht="15.75" thickBot="1" x14ac:dyDescent="0.3">
      <c r="A33" s="71"/>
      <c r="B33" s="148"/>
      <c r="C33" s="148"/>
      <c r="D33" s="222" t="s">
        <v>157</v>
      </c>
      <c r="E33" s="222"/>
      <c r="F33" s="222"/>
      <c r="G33" s="222"/>
      <c r="H33" s="148"/>
      <c r="I33" s="148"/>
      <c r="J33" s="148"/>
      <c r="K33" s="70"/>
    </row>
    <row r="34" spans="1:11" ht="15.75" x14ac:dyDescent="0.25">
      <c r="E34" s="203"/>
      <c r="F34" s="203"/>
      <c r="G34" s="67"/>
      <c r="H34" s="147"/>
    </row>
    <row r="35" spans="1:11" ht="15" customHeight="1" x14ac:dyDescent="0.25">
      <c r="E35" s="203"/>
      <c r="F35" s="203"/>
      <c r="G35" s="67"/>
      <c r="H35" s="147"/>
    </row>
    <row r="36" spans="1:11" ht="15.75" x14ac:dyDescent="0.25">
      <c r="E36" s="203"/>
      <c r="F36" s="203"/>
      <c r="G36" s="67"/>
      <c r="H36" s="147"/>
    </row>
    <row r="37" spans="1:11" ht="15.75" x14ac:dyDescent="0.25">
      <c r="E37" s="203"/>
      <c r="F37" s="203"/>
      <c r="G37" s="67"/>
      <c r="H37" s="147"/>
    </row>
    <row r="38" spans="1:11" ht="15.75" x14ac:dyDescent="0.25">
      <c r="E38" s="203"/>
      <c r="F38" s="203"/>
      <c r="G38" s="67"/>
      <c r="H38" s="147"/>
    </row>
    <row r="39" spans="1:11" ht="15.75" x14ac:dyDescent="0.25">
      <c r="E39" s="203"/>
      <c r="F39" s="203"/>
      <c r="G39" s="67"/>
    </row>
    <row r="40" spans="1:11" ht="15.75" x14ac:dyDescent="0.25">
      <c r="E40" s="203"/>
      <c r="F40" s="203"/>
      <c r="G40" s="67"/>
    </row>
    <row r="41" spans="1:11" ht="15.75" x14ac:dyDescent="0.25">
      <c r="E41" s="203"/>
      <c r="F41" s="203"/>
      <c r="G41" s="67"/>
    </row>
    <row r="42" spans="1:11" ht="15.75" x14ac:dyDescent="0.25">
      <c r="E42" s="203"/>
      <c r="F42" s="203"/>
      <c r="G42" s="67"/>
    </row>
    <row r="43" spans="1:11" ht="15.75" x14ac:dyDescent="0.25">
      <c r="E43" s="203"/>
      <c r="F43" s="203"/>
      <c r="G43" s="67"/>
    </row>
    <row r="44" spans="1:11" ht="15.75" x14ac:dyDescent="0.25">
      <c r="E44" s="203"/>
      <c r="F44" s="203"/>
      <c r="G44" s="67"/>
    </row>
    <row r="45" spans="1:11" ht="15.75" x14ac:dyDescent="0.25">
      <c r="E45" s="203"/>
      <c r="F45" s="203"/>
      <c r="G45" s="67"/>
    </row>
    <row r="46" spans="1:11" ht="15.75" x14ac:dyDescent="0.25">
      <c r="E46" s="203"/>
      <c r="F46" s="203"/>
      <c r="G46" s="67"/>
    </row>
    <row r="47" spans="1:11" ht="15.75" x14ac:dyDescent="0.25">
      <c r="E47" s="203"/>
      <c r="F47" s="203"/>
      <c r="G47" s="67"/>
    </row>
    <row r="48" spans="1:11" ht="15.75" x14ac:dyDescent="0.25">
      <c r="E48" s="203"/>
      <c r="F48" s="203"/>
      <c r="G48" s="67"/>
    </row>
    <row r="49" spans="5:7" ht="15.75" x14ac:dyDescent="0.25">
      <c r="E49" s="203"/>
      <c r="F49" s="203"/>
      <c r="G49" s="67"/>
    </row>
    <row r="50" spans="5:7" ht="15.75" x14ac:dyDescent="0.25">
      <c r="E50" s="203"/>
      <c r="F50" s="203"/>
      <c r="G50" s="67"/>
    </row>
    <row r="51" spans="5:7" ht="15.75" x14ac:dyDescent="0.25">
      <c r="E51" s="203"/>
      <c r="F51" s="203"/>
      <c r="G51" s="67"/>
    </row>
    <row r="52" spans="5:7" ht="15.75" x14ac:dyDescent="0.25">
      <c r="E52" s="203"/>
      <c r="F52" s="203"/>
      <c r="G52" s="67"/>
    </row>
    <row r="53" spans="5:7" ht="15.75" x14ac:dyDescent="0.25">
      <c r="E53" s="203"/>
      <c r="F53" s="203"/>
      <c r="G53" s="67"/>
    </row>
    <row r="54" spans="5:7" ht="15.75" x14ac:dyDescent="0.25">
      <c r="E54" s="203"/>
      <c r="F54" s="203"/>
      <c r="G54" s="67"/>
    </row>
    <row r="55" spans="5:7" ht="15.75" x14ac:dyDescent="0.25">
      <c r="E55" s="203"/>
      <c r="F55" s="203"/>
      <c r="G55" s="67"/>
    </row>
    <row r="56" spans="5:7" ht="15.75" x14ac:dyDescent="0.25">
      <c r="E56" s="203"/>
      <c r="F56" s="203"/>
      <c r="G56" s="67"/>
    </row>
    <row r="57" spans="5:7" ht="15.75" x14ac:dyDescent="0.25">
      <c r="E57" s="203"/>
      <c r="F57" s="203"/>
      <c r="G57" s="67"/>
    </row>
    <row r="58" spans="5:7" ht="15.75" x14ac:dyDescent="0.25">
      <c r="E58" s="203"/>
      <c r="F58" s="203"/>
      <c r="G58" s="67"/>
    </row>
    <row r="59" spans="5:7" ht="15.75" x14ac:dyDescent="0.25">
      <c r="E59" s="203"/>
      <c r="F59" s="203"/>
      <c r="G59" s="67"/>
    </row>
    <row r="60" spans="5:7" ht="15.75" x14ac:dyDescent="0.25">
      <c r="E60" s="203"/>
      <c r="F60" s="203"/>
      <c r="G60" s="67"/>
    </row>
    <row r="61" spans="5:7" ht="15.75" x14ac:dyDescent="0.25">
      <c r="E61" s="203"/>
      <c r="F61" s="203"/>
      <c r="G61" s="67"/>
    </row>
    <row r="62" spans="5:7" ht="15.75" x14ac:dyDescent="0.25">
      <c r="E62" s="203"/>
      <c r="F62" s="203"/>
      <c r="G62" s="67"/>
    </row>
    <row r="63" spans="5:7" ht="15.75" x14ac:dyDescent="0.25">
      <c r="E63" s="203"/>
      <c r="F63" s="203"/>
      <c r="G63" s="67"/>
    </row>
    <row r="64" spans="5:7" ht="15.75" x14ac:dyDescent="0.25">
      <c r="E64" s="203"/>
      <c r="F64" s="203"/>
      <c r="G64" s="67"/>
    </row>
    <row r="65" spans="5:7" ht="15.75" x14ac:dyDescent="0.25">
      <c r="E65" s="203"/>
      <c r="F65" s="203"/>
      <c r="G65" s="67"/>
    </row>
    <row r="66" spans="5:7" ht="15.75" x14ac:dyDescent="0.25">
      <c r="E66" s="203"/>
      <c r="F66" s="203"/>
      <c r="G66" s="67"/>
    </row>
    <row r="67" spans="5:7" ht="15.75" x14ac:dyDescent="0.25">
      <c r="E67" s="203"/>
      <c r="F67" s="203"/>
      <c r="G67" s="67"/>
    </row>
    <row r="68" spans="5:7" ht="16.5" customHeight="1" x14ac:dyDescent="0.25">
      <c r="E68" s="203"/>
      <c r="F68" s="203"/>
      <c r="G68" s="67"/>
    </row>
    <row r="69" spans="5:7" ht="16.5" customHeight="1" x14ac:dyDescent="0.25">
      <c r="E69" s="203"/>
      <c r="F69" s="203"/>
      <c r="G69" s="67"/>
    </row>
    <row r="70" spans="5:7" ht="16.5" customHeight="1" x14ac:dyDescent="0.25">
      <c r="E70" s="203"/>
      <c r="F70" s="203"/>
      <c r="G70" s="67"/>
    </row>
    <row r="71" spans="5:7" ht="16.5" customHeight="1" x14ac:dyDescent="0.25">
      <c r="E71" s="203"/>
      <c r="F71" s="203"/>
      <c r="G71" s="67"/>
    </row>
    <row r="72" spans="5:7" ht="16.5" customHeight="1" x14ac:dyDescent="0.25">
      <c r="E72" s="220"/>
      <c r="F72" s="220"/>
      <c r="G72" s="69"/>
    </row>
    <row r="73" spans="5:7" ht="16.5" customHeight="1" x14ac:dyDescent="0.25">
      <c r="E73" s="147"/>
      <c r="F73" s="147"/>
      <c r="G73" s="147"/>
    </row>
    <row r="74" spans="5:7" ht="16.5" customHeight="1" x14ac:dyDescent="0.25">
      <c r="E74" s="147"/>
      <c r="F74" s="147"/>
      <c r="G74" s="147"/>
    </row>
    <row r="75" spans="5:7" ht="16.5" customHeight="1" x14ac:dyDescent="0.25">
      <c r="E75" s="147"/>
      <c r="F75" s="147"/>
      <c r="G75" s="147"/>
    </row>
    <row r="76" spans="5:7" ht="16.5" customHeight="1" x14ac:dyDescent="0.25">
      <c r="E76" s="147"/>
      <c r="F76" s="147"/>
      <c r="G76" s="147"/>
    </row>
    <row r="77" spans="5:7" ht="16.5" customHeight="1" x14ac:dyDescent="0.25">
      <c r="E77" s="147"/>
      <c r="F77" s="147"/>
      <c r="G77" s="147"/>
    </row>
    <row r="78" spans="5:7" ht="16.5" customHeight="1" x14ac:dyDescent="0.25">
      <c r="E78" s="147"/>
      <c r="F78" s="147"/>
      <c r="G78" s="147"/>
    </row>
    <row r="79" spans="5:7" ht="16.5" customHeight="1" x14ac:dyDescent="0.25">
      <c r="F79" s="147"/>
    </row>
    <row r="80" spans="5:7" ht="16.5" customHeight="1" x14ac:dyDescent="0.25">
      <c r="F80" s="147"/>
    </row>
    <row r="81" spans="5:7" ht="16.5" customHeight="1" x14ac:dyDescent="0.25">
      <c r="F81" s="147"/>
    </row>
    <row r="82" spans="5:7" ht="16.5" customHeight="1" x14ac:dyDescent="0.25">
      <c r="F82" s="147"/>
    </row>
    <row r="83" spans="5:7" ht="16.5" customHeight="1" x14ac:dyDescent="0.25">
      <c r="F83" s="147"/>
    </row>
    <row r="84" spans="5:7" ht="16.5" customHeight="1" x14ac:dyDescent="0.25">
      <c r="F84" s="147"/>
    </row>
    <row r="85" spans="5:7" ht="16.5" customHeight="1" x14ac:dyDescent="0.25">
      <c r="F85" s="147"/>
    </row>
    <row r="86" spans="5:7" ht="16.5" customHeight="1" x14ac:dyDescent="0.25">
      <c r="F86" s="147"/>
    </row>
    <row r="87" spans="5:7" x14ac:dyDescent="0.25">
      <c r="F87" s="147"/>
    </row>
    <row r="88" spans="5:7" x14ac:dyDescent="0.25">
      <c r="F88" s="147"/>
    </row>
    <row r="89" spans="5:7" x14ac:dyDescent="0.25">
      <c r="F89" s="147"/>
    </row>
    <row r="90" spans="5:7" x14ac:dyDescent="0.25">
      <c r="F90" s="147"/>
    </row>
    <row r="91" spans="5:7" x14ac:dyDescent="0.25">
      <c r="E91" s="147"/>
      <c r="F91" s="147"/>
      <c r="G91" s="147"/>
    </row>
    <row r="92" spans="5:7" x14ac:dyDescent="0.25">
      <c r="E92" s="147"/>
      <c r="F92" s="147"/>
      <c r="G92" s="147"/>
    </row>
    <row r="93" spans="5:7" x14ac:dyDescent="0.25">
      <c r="E93" s="147"/>
      <c r="F93" s="147"/>
      <c r="G93" s="147"/>
    </row>
  </sheetData>
  <sheetProtection algorithmName="SHA-512" hashValue="bdck/oHJru7LMhLJbRlAgO0rA6U4DE2uQXBZC62YLMVxKh+1bkBMy5ZKuSqgQ82YBvLssZ5+/n2eE9COJCRoyA==" saltValue="AdaFFfsy08CBZIiUZosJgg==" spinCount="100000" sheet="1" selectLockedCells="1"/>
  <sortState ref="C28:F42">
    <sortCondition ref="C28"/>
  </sortState>
  <mergeCells count="84">
    <mergeCell ref="F26:H31"/>
    <mergeCell ref="I26:K31"/>
    <mergeCell ref="A27:B27"/>
    <mergeCell ref="C27:E27"/>
    <mergeCell ref="A28:B29"/>
    <mergeCell ref="C28:E29"/>
    <mergeCell ref="A30:B30"/>
    <mergeCell ref="C30:E30"/>
    <mergeCell ref="A31:B31"/>
    <mergeCell ref="C31:E31"/>
    <mergeCell ref="A15:C15"/>
    <mergeCell ref="J15:K15"/>
    <mergeCell ref="G15:I15"/>
    <mergeCell ref="A14:C14"/>
    <mergeCell ref="D14:K14"/>
    <mergeCell ref="D15:F15"/>
    <mergeCell ref="G20:H20"/>
    <mergeCell ref="A23:B23"/>
    <mergeCell ref="C18:D18"/>
    <mergeCell ref="E23:F23"/>
    <mergeCell ref="E24:F24"/>
    <mergeCell ref="E25:F25"/>
    <mergeCell ref="G23:H23"/>
    <mergeCell ref="G18:H18"/>
    <mergeCell ref="G19:H19"/>
    <mergeCell ref="A26:B26"/>
    <mergeCell ref="C26:E26"/>
    <mergeCell ref="D11:G11"/>
    <mergeCell ref="H11:K11"/>
    <mergeCell ref="A11:C11"/>
    <mergeCell ref="D12:K12"/>
    <mergeCell ref="D13:K13"/>
    <mergeCell ref="A12:C12"/>
    <mergeCell ref="A13:C13"/>
    <mergeCell ref="E72:F72"/>
    <mergeCell ref="E32:F32"/>
    <mergeCell ref="E46:F46"/>
    <mergeCell ref="E47:F47"/>
    <mergeCell ref="E48:F48"/>
    <mergeCell ref="E49:F49"/>
    <mergeCell ref="E40:F40"/>
    <mergeCell ref="E41:F41"/>
    <mergeCell ref="E42:F42"/>
    <mergeCell ref="E43:F43"/>
    <mergeCell ref="E38:F38"/>
    <mergeCell ref="E39:F39"/>
    <mergeCell ref="D33:G33"/>
    <mergeCell ref="A8:K8"/>
    <mergeCell ref="A9:K9"/>
    <mergeCell ref="E55:F55"/>
    <mergeCell ref="E56:F56"/>
    <mergeCell ref="C19:D19"/>
    <mergeCell ref="C20:D20"/>
    <mergeCell ref="A21:B21"/>
    <mergeCell ref="E35:F35"/>
    <mergeCell ref="E36:F36"/>
    <mergeCell ref="A16:K16"/>
    <mergeCell ref="I17:J17"/>
    <mergeCell ref="C21:D21"/>
    <mergeCell ref="A22:B22"/>
    <mergeCell ref="E58:F58"/>
    <mergeCell ref="E59:F59"/>
    <mergeCell ref="E50:F50"/>
    <mergeCell ref="E34:F34"/>
    <mergeCell ref="E44:F44"/>
    <mergeCell ref="E45:F45"/>
    <mergeCell ref="E57:F57"/>
    <mergeCell ref="E51:F51"/>
    <mergeCell ref="E52:F52"/>
    <mergeCell ref="E53:F53"/>
    <mergeCell ref="E54:F54"/>
    <mergeCell ref="E37:F37"/>
    <mergeCell ref="E60:F60"/>
    <mergeCell ref="E61:F61"/>
    <mergeCell ref="E62:F62"/>
    <mergeCell ref="E63:F63"/>
    <mergeCell ref="E64:F64"/>
    <mergeCell ref="E68:F68"/>
    <mergeCell ref="E71:F71"/>
    <mergeCell ref="E65:F65"/>
    <mergeCell ref="E66:F66"/>
    <mergeCell ref="E67:F67"/>
    <mergeCell ref="E69:F69"/>
    <mergeCell ref="E70:F70"/>
  </mergeCells>
  <pageMargins left="0.25" right="0.25" top="0.75" bottom="0.75" header="0.3" footer="0.3"/>
  <pageSetup paperSize="9" scale="62" fitToHeight="0" orientation="landscape" r:id="rId1"/>
  <rowBreaks count="1" manualBreakCount="1">
    <brk id="38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64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45" t="s">
        <v>60</v>
      </c>
      <c r="B1" s="246"/>
      <c r="C1" s="246"/>
      <c r="D1" s="246"/>
      <c r="E1" s="246"/>
      <c r="F1" s="246"/>
      <c r="G1" s="246"/>
      <c r="H1" s="246"/>
      <c r="I1" s="247"/>
      <c r="J1" s="20"/>
    </row>
    <row r="2" spans="1:10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2"/>
      <c r="J2" s="160"/>
    </row>
    <row r="3" spans="1:10" ht="30" customHeight="1" thickBot="1" x14ac:dyDescent="0.3">
      <c r="A3" s="152" t="s">
        <v>0</v>
      </c>
      <c r="B3" s="18" t="s">
        <v>102</v>
      </c>
      <c r="C3" s="18" t="s">
        <v>99</v>
      </c>
      <c r="D3" s="57" t="s">
        <v>44</v>
      </c>
      <c r="E3" s="18" t="s">
        <v>128</v>
      </c>
      <c r="F3" s="17" t="s">
        <v>129</v>
      </c>
      <c r="G3" s="18" t="s">
        <v>1</v>
      </c>
      <c r="H3" s="18" t="s">
        <v>2</v>
      </c>
      <c r="I3" s="158" t="s">
        <v>127</v>
      </c>
      <c r="J3" s="20"/>
    </row>
    <row r="4" spans="1:10" ht="20.100000000000001" customHeight="1" x14ac:dyDescent="0.25">
      <c r="A4" s="138" t="str">
        <f>IF($B4="","",Listes!$G118)</f>
        <v/>
      </c>
      <c r="B4" s="1"/>
      <c r="C4" s="1"/>
      <c r="D4" s="1"/>
      <c r="E4" s="123"/>
      <c r="F4" s="123"/>
      <c r="G4" s="200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4"/>
      <c r="F5" s="124"/>
      <c r="G5" s="201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4"/>
      <c r="F6" s="124"/>
      <c r="G6" s="201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4"/>
      <c r="F7" s="124"/>
      <c r="G7" s="201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4"/>
      <c r="F8" s="124"/>
      <c r="G8" s="201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4"/>
      <c r="F9" s="124"/>
      <c r="G9" s="201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4"/>
      <c r="F10" s="124"/>
      <c r="G10" s="201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4"/>
      <c r="F11" s="124"/>
      <c r="G11" s="201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4"/>
      <c r="F12" s="124"/>
      <c r="G12" s="201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4"/>
      <c r="F13" s="124"/>
      <c r="G13" s="201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4"/>
      <c r="F14" s="124"/>
      <c r="G14" s="201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4"/>
      <c r="F15" s="124"/>
      <c r="G15" s="201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4"/>
      <c r="F16" s="124"/>
      <c r="G16" s="201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4"/>
      <c r="F17" s="124"/>
      <c r="G17" s="201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4"/>
      <c r="F18" s="124"/>
      <c r="G18" s="201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4"/>
      <c r="F19" s="124"/>
      <c r="G19" s="201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4"/>
      <c r="F20" s="124"/>
      <c r="G20" s="201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4"/>
      <c r="F21" s="124"/>
      <c r="G21" s="201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4"/>
      <c r="F22" s="124"/>
      <c r="G22" s="201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4"/>
      <c r="F23" s="124"/>
      <c r="G23" s="201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4"/>
      <c r="F24" s="124"/>
      <c r="G24" s="201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4"/>
      <c r="F25" s="124"/>
      <c r="G25" s="201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4"/>
      <c r="F26" s="124"/>
      <c r="G26" s="201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4"/>
      <c r="F27" s="124"/>
      <c r="G27" s="201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4"/>
      <c r="F28" s="124"/>
      <c r="G28" s="201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4"/>
      <c r="F29" s="124"/>
      <c r="G29" s="201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4"/>
      <c r="F30" s="124"/>
      <c r="G30" s="201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4"/>
      <c r="F31" s="124"/>
      <c r="G31" s="201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4"/>
      <c r="F32" s="124"/>
      <c r="G32" s="201"/>
      <c r="H32" s="3"/>
      <c r="I32" s="4"/>
      <c r="J32" s="20"/>
    </row>
    <row r="33" spans="1:10" ht="20.100000000000001" customHeight="1" x14ac:dyDescent="0.25">
      <c r="A33" s="23" t="str">
        <f>IF($B33="","",Listes!$G147)</f>
        <v/>
      </c>
      <c r="B33" s="3"/>
      <c r="C33" s="3"/>
      <c r="D33" s="3"/>
      <c r="E33" s="124"/>
      <c r="F33" s="124"/>
      <c r="G33" s="201"/>
      <c r="H33" s="3"/>
      <c r="I33" s="4"/>
      <c r="J33" s="20"/>
    </row>
    <row r="34" spans="1:10" ht="20.100000000000001" customHeight="1" x14ac:dyDescent="0.25">
      <c r="A34" s="23" t="str">
        <f>IF($B34="","",Listes!$G148)</f>
        <v/>
      </c>
      <c r="B34" s="3"/>
      <c r="C34" s="3"/>
      <c r="D34" s="3"/>
      <c r="E34" s="124"/>
      <c r="F34" s="124"/>
      <c r="G34" s="201"/>
      <c r="H34" s="3"/>
      <c r="I34" s="4"/>
      <c r="J34" s="20"/>
    </row>
    <row r="35" spans="1:10" ht="20.100000000000001" customHeight="1" x14ac:dyDescent="0.25">
      <c r="A35" s="23" t="str">
        <f>IF($B35="","",Listes!$G149)</f>
        <v/>
      </c>
      <c r="B35" s="3"/>
      <c r="C35" s="3"/>
      <c r="D35" s="3"/>
      <c r="E35" s="124"/>
      <c r="F35" s="124"/>
      <c r="G35" s="201"/>
      <c r="H35" s="3"/>
      <c r="I35" s="4"/>
      <c r="J35" s="20"/>
    </row>
    <row r="36" spans="1:10" ht="20.100000000000001" customHeight="1" x14ac:dyDescent="0.25">
      <c r="A36" s="23" t="str">
        <f>IF($B36="","",Listes!$G150)</f>
        <v/>
      </c>
      <c r="B36" s="3"/>
      <c r="C36" s="3"/>
      <c r="D36" s="3"/>
      <c r="E36" s="124"/>
      <c r="F36" s="124"/>
      <c r="G36" s="201"/>
      <c r="H36" s="3"/>
      <c r="I36" s="4"/>
      <c r="J36" s="20"/>
    </row>
    <row r="37" spans="1:10" ht="20.100000000000001" customHeight="1" x14ac:dyDescent="0.25">
      <c r="A37" s="23" t="str">
        <f>IF($B37="","",Listes!$G151)</f>
        <v/>
      </c>
      <c r="B37" s="3"/>
      <c r="C37" s="3"/>
      <c r="D37" s="3"/>
      <c r="E37" s="124"/>
      <c r="F37" s="124"/>
      <c r="G37" s="201"/>
      <c r="H37" s="3"/>
      <c r="I37" s="4"/>
      <c r="J37" s="20"/>
    </row>
    <row r="38" spans="1:10" ht="20.100000000000001" customHeight="1" x14ac:dyDescent="0.25">
      <c r="A38" s="23" t="str">
        <f>IF($B38="","",Listes!$G152)</f>
        <v/>
      </c>
      <c r="B38" s="3"/>
      <c r="C38" s="3"/>
      <c r="D38" s="3"/>
      <c r="E38" s="124"/>
      <c r="F38" s="124"/>
      <c r="G38" s="201"/>
      <c r="H38" s="3"/>
      <c r="I38" s="4"/>
      <c r="J38" s="20"/>
    </row>
    <row r="39" spans="1:10" ht="20.100000000000001" customHeight="1" x14ac:dyDescent="0.25">
      <c r="A39" s="23" t="str">
        <f>IF($B39="","",Listes!$G153)</f>
        <v/>
      </c>
      <c r="B39" s="3"/>
      <c r="C39" s="3"/>
      <c r="D39" s="3"/>
      <c r="E39" s="124"/>
      <c r="F39" s="124"/>
      <c r="G39" s="201"/>
      <c r="H39" s="3"/>
      <c r="I39" s="4"/>
      <c r="J39" s="20"/>
    </row>
    <row r="40" spans="1:10" ht="20.100000000000001" customHeight="1" x14ac:dyDescent="0.25">
      <c r="A40" s="23" t="str">
        <f>IF($B40="","",Listes!$G154)</f>
        <v/>
      </c>
      <c r="B40" s="3"/>
      <c r="C40" s="3"/>
      <c r="D40" s="3"/>
      <c r="E40" s="124"/>
      <c r="F40" s="124"/>
      <c r="G40" s="201"/>
      <c r="H40" s="3"/>
      <c r="I40" s="4"/>
      <c r="J40" s="20"/>
    </row>
    <row r="41" spans="1:10" ht="20.100000000000001" customHeight="1" x14ac:dyDescent="0.25">
      <c r="A41" s="23" t="str">
        <f>IF($B41="","",Listes!$G155)</f>
        <v/>
      </c>
      <c r="B41" s="3"/>
      <c r="C41" s="3"/>
      <c r="D41" s="3"/>
      <c r="E41" s="124"/>
      <c r="F41" s="124"/>
      <c r="G41" s="201"/>
      <c r="H41" s="3"/>
      <c r="I41" s="4"/>
      <c r="J41" s="20"/>
    </row>
    <row r="42" spans="1:10" ht="20.100000000000001" customHeight="1" x14ac:dyDescent="0.25">
      <c r="A42" s="23" t="str">
        <f>IF($B42="","",Listes!$G156)</f>
        <v/>
      </c>
      <c r="B42" s="3"/>
      <c r="C42" s="3"/>
      <c r="D42" s="3"/>
      <c r="E42" s="124"/>
      <c r="F42" s="124"/>
      <c r="G42" s="201"/>
      <c r="H42" s="3"/>
      <c r="I42" s="4"/>
      <c r="J42" s="20"/>
    </row>
    <row r="43" spans="1:10" ht="20.100000000000001" customHeight="1" x14ac:dyDescent="0.25">
      <c r="A43" s="23" t="str">
        <f>IF($B43="","",Listes!$G157)</f>
        <v/>
      </c>
      <c r="B43" s="3"/>
      <c r="C43" s="3"/>
      <c r="D43" s="3"/>
      <c r="E43" s="124"/>
      <c r="F43" s="124"/>
      <c r="G43" s="201"/>
      <c r="H43" s="3"/>
      <c r="I43" s="4"/>
      <c r="J43" s="20"/>
    </row>
    <row r="44" spans="1:10" ht="20.100000000000001" customHeight="1" x14ac:dyDescent="0.25">
      <c r="A44" s="23" t="str">
        <f>IF($B44="","",Listes!$G158)</f>
        <v/>
      </c>
      <c r="B44" s="3"/>
      <c r="C44" s="3"/>
      <c r="D44" s="3"/>
      <c r="E44" s="124"/>
      <c r="F44" s="124"/>
      <c r="G44" s="201"/>
      <c r="H44" s="3"/>
      <c r="I44" s="4"/>
      <c r="J44" s="20"/>
    </row>
    <row r="45" spans="1:10" ht="20.100000000000001" customHeight="1" x14ac:dyDescent="0.25">
      <c r="A45" s="23" t="str">
        <f>IF($B45="","",Listes!$G159)</f>
        <v/>
      </c>
      <c r="B45" s="3"/>
      <c r="C45" s="3"/>
      <c r="D45" s="3"/>
      <c r="E45" s="124"/>
      <c r="F45" s="124"/>
      <c r="G45" s="201"/>
      <c r="H45" s="3"/>
      <c r="I45" s="4"/>
      <c r="J45" s="20"/>
    </row>
    <row r="46" spans="1:10" ht="20.100000000000001" customHeight="1" x14ac:dyDescent="0.25">
      <c r="A46" s="23" t="str">
        <f>IF($B46="","",Listes!$G160)</f>
        <v/>
      </c>
      <c r="B46" s="3"/>
      <c r="C46" s="3"/>
      <c r="D46" s="3"/>
      <c r="E46" s="124"/>
      <c r="F46" s="124"/>
      <c r="G46" s="201"/>
      <c r="H46" s="3"/>
      <c r="I46" s="4"/>
      <c r="J46" s="20"/>
    </row>
    <row r="47" spans="1:10" ht="20.100000000000001" customHeight="1" x14ac:dyDescent="0.25">
      <c r="A47" s="23" t="str">
        <f>IF($B47="","",Listes!$G161)</f>
        <v/>
      </c>
      <c r="B47" s="3"/>
      <c r="C47" s="3"/>
      <c r="D47" s="3"/>
      <c r="E47" s="124"/>
      <c r="F47" s="124"/>
      <c r="G47" s="201"/>
      <c r="H47" s="3"/>
      <c r="I47" s="4"/>
      <c r="J47" s="20"/>
    </row>
    <row r="48" spans="1:10" ht="20.100000000000001" customHeight="1" x14ac:dyDescent="0.25">
      <c r="A48" s="23" t="str">
        <f>IF($B48="","",Listes!$G162)</f>
        <v/>
      </c>
      <c r="B48" s="3"/>
      <c r="C48" s="3"/>
      <c r="D48" s="3"/>
      <c r="E48" s="124"/>
      <c r="F48" s="124"/>
      <c r="G48" s="201"/>
      <c r="H48" s="3"/>
      <c r="I48" s="4"/>
      <c r="J48" s="20"/>
    </row>
    <row r="49" spans="1:10" ht="20.100000000000001" customHeight="1" x14ac:dyDescent="0.25">
      <c r="A49" s="23" t="str">
        <f>IF($B49="","",Listes!$G163)</f>
        <v/>
      </c>
      <c r="B49" s="3"/>
      <c r="C49" s="3"/>
      <c r="D49" s="3"/>
      <c r="E49" s="124"/>
      <c r="F49" s="124"/>
      <c r="G49" s="201"/>
      <c r="H49" s="3"/>
      <c r="I49" s="4"/>
      <c r="J49" s="20"/>
    </row>
    <row r="50" spans="1:10" ht="20.100000000000001" customHeight="1" x14ac:dyDescent="0.25">
      <c r="A50" s="23" t="str">
        <f>IF($B50="","",Listes!$G164)</f>
        <v/>
      </c>
      <c r="B50" s="3"/>
      <c r="C50" s="3"/>
      <c r="D50" s="3"/>
      <c r="E50" s="124"/>
      <c r="F50" s="124"/>
      <c r="G50" s="201"/>
      <c r="H50" s="3"/>
      <c r="I50" s="4"/>
      <c r="J50" s="20"/>
    </row>
    <row r="51" spans="1:10" ht="20.100000000000001" customHeight="1" x14ac:dyDescent="0.25">
      <c r="A51" s="23" t="str">
        <f>IF($B51="","",Listes!$G165)</f>
        <v/>
      </c>
      <c r="B51" s="3"/>
      <c r="C51" s="3"/>
      <c r="D51" s="3"/>
      <c r="E51" s="124"/>
      <c r="F51" s="124"/>
      <c r="G51" s="201"/>
      <c r="H51" s="3"/>
      <c r="I51" s="4"/>
      <c r="J51" s="20"/>
    </row>
    <row r="52" spans="1:10" ht="20.100000000000001" customHeight="1" x14ac:dyDescent="0.25">
      <c r="A52" s="23" t="str">
        <f>IF($B52="","",Listes!$G166)</f>
        <v/>
      </c>
      <c r="B52" s="3"/>
      <c r="C52" s="3"/>
      <c r="D52" s="3"/>
      <c r="E52" s="124"/>
      <c r="F52" s="124"/>
      <c r="G52" s="201"/>
      <c r="H52" s="3"/>
      <c r="I52" s="4"/>
      <c r="J52" s="20"/>
    </row>
    <row r="53" spans="1:10" ht="20.100000000000001" customHeight="1" x14ac:dyDescent="0.25">
      <c r="A53" s="23" t="str">
        <f>IF($B53="","",Listes!$G167)</f>
        <v/>
      </c>
      <c r="B53" s="3"/>
      <c r="C53" s="3"/>
      <c r="D53" s="3"/>
      <c r="E53" s="124"/>
      <c r="F53" s="124"/>
      <c r="G53" s="201"/>
      <c r="H53" s="3"/>
      <c r="I53" s="4"/>
      <c r="J53" s="20"/>
    </row>
    <row r="54" spans="1:10" ht="20.100000000000001" customHeight="1" x14ac:dyDescent="0.25">
      <c r="A54" s="23" t="str">
        <f>IF($B54="","",Listes!$G168)</f>
        <v/>
      </c>
      <c r="B54" s="3"/>
      <c r="C54" s="3"/>
      <c r="D54" s="3"/>
      <c r="E54" s="124"/>
      <c r="F54" s="124"/>
      <c r="G54" s="201"/>
      <c r="H54" s="3"/>
      <c r="I54" s="4"/>
      <c r="J54" s="20"/>
    </row>
    <row r="55" spans="1:10" ht="20.100000000000001" customHeight="1" x14ac:dyDescent="0.25">
      <c r="A55" s="23" t="str">
        <f>IF($B55="","",Listes!$G169)</f>
        <v/>
      </c>
      <c r="B55" s="3"/>
      <c r="C55" s="3"/>
      <c r="D55" s="3"/>
      <c r="E55" s="124"/>
      <c r="F55" s="124"/>
      <c r="G55" s="201"/>
      <c r="H55" s="3"/>
      <c r="I55" s="4"/>
      <c r="J55" s="20"/>
    </row>
    <row r="56" spans="1:10" ht="20.100000000000001" customHeight="1" x14ac:dyDescent="0.25">
      <c r="A56" s="23" t="str">
        <f>IF($B56="","",Listes!$G170)</f>
        <v/>
      </c>
      <c r="B56" s="3"/>
      <c r="C56" s="3"/>
      <c r="D56" s="3"/>
      <c r="E56" s="124"/>
      <c r="F56" s="124"/>
      <c r="G56" s="201"/>
      <c r="H56" s="3"/>
      <c r="I56" s="4"/>
      <c r="J56" s="20"/>
    </row>
    <row r="57" spans="1:10" ht="20.100000000000001" customHeight="1" x14ac:dyDescent="0.25">
      <c r="A57" s="23" t="str">
        <f>IF($B57="","",Listes!$G171)</f>
        <v/>
      </c>
      <c r="B57" s="3"/>
      <c r="C57" s="3"/>
      <c r="D57" s="3"/>
      <c r="E57" s="124"/>
      <c r="F57" s="124"/>
      <c r="G57" s="201"/>
      <c r="H57" s="3"/>
      <c r="I57" s="4"/>
      <c r="J57" s="20"/>
    </row>
    <row r="58" spans="1:10" ht="20.100000000000001" customHeight="1" x14ac:dyDescent="0.25">
      <c r="A58" s="23" t="str">
        <f>IF($B58="","",Listes!$G172)</f>
        <v/>
      </c>
      <c r="B58" s="3"/>
      <c r="C58" s="3"/>
      <c r="D58" s="3"/>
      <c r="E58" s="124"/>
      <c r="F58" s="124"/>
      <c r="G58" s="201"/>
      <c r="H58" s="3"/>
      <c r="I58" s="4"/>
      <c r="J58" s="20"/>
    </row>
    <row r="59" spans="1:10" ht="19.5" customHeight="1" x14ac:dyDescent="0.25">
      <c r="A59" s="23" t="str">
        <f>IF($B59="","",Listes!$G173)</f>
        <v/>
      </c>
      <c r="B59" s="3"/>
      <c r="C59" s="3"/>
      <c r="D59" s="3"/>
      <c r="E59" s="124"/>
      <c r="F59" s="124"/>
      <c r="G59" s="201"/>
      <c r="H59" s="3"/>
      <c r="I59" s="4"/>
      <c r="J59" s="20"/>
    </row>
    <row r="60" spans="1:10" ht="19.5" customHeight="1" x14ac:dyDescent="0.25">
      <c r="A60" s="23" t="str">
        <f>IF($B60="","",Listes!$G174)</f>
        <v/>
      </c>
      <c r="B60" s="3"/>
      <c r="C60" s="3"/>
      <c r="D60" s="3"/>
      <c r="E60" s="124"/>
      <c r="F60" s="124"/>
      <c r="G60" s="201"/>
      <c r="H60" s="3"/>
      <c r="I60" s="4"/>
      <c r="J60" s="20"/>
    </row>
    <row r="61" spans="1:10" ht="20.100000000000001" customHeight="1" x14ac:dyDescent="0.25">
      <c r="A61" s="23" t="str">
        <f>IF($B61="","",Listes!$G175)</f>
        <v/>
      </c>
      <c r="B61" s="3"/>
      <c r="C61" s="3"/>
      <c r="D61" s="3"/>
      <c r="E61" s="124"/>
      <c r="F61" s="124"/>
      <c r="G61" s="201"/>
      <c r="H61" s="3"/>
      <c r="I61" s="4"/>
      <c r="J61" s="20"/>
    </row>
    <row r="62" spans="1:10" ht="20.100000000000001" customHeight="1" thickBot="1" x14ac:dyDescent="0.3">
      <c r="A62" s="25" t="str">
        <f>IF($B62="","",Listes!$G176)</f>
        <v/>
      </c>
      <c r="B62" s="114"/>
      <c r="C62" s="114"/>
      <c r="D62" s="114"/>
      <c r="E62" s="125"/>
      <c r="F62" s="125"/>
      <c r="G62" s="202"/>
      <c r="H62" s="114"/>
      <c r="I62" s="122"/>
      <c r="J62" s="20"/>
    </row>
    <row r="63" spans="1:10" ht="30" customHeight="1" thickBot="1" x14ac:dyDescent="0.3">
      <c r="A63" s="253" t="s">
        <v>141</v>
      </c>
      <c r="B63" s="254"/>
      <c r="C63" s="254"/>
      <c r="D63" s="254"/>
      <c r="E63" s="254"/>
      <c r="F63" s="255"/>
      <c r="G63" s="268" t="s">
        <v>48</v>
      </c>
      <c r="H63" s="269"/>
      <c r="I63" s="27">
        <f>SUM(I4:I62)</f>
        <v>0</v>
      </c>
      <c r="J63" s="20"/>
    </row>
    <row r="64" spans="1:10" x14ac:dyDescent="0.25">
      <c r="A64" s="22"/>
      <c r="B64" s="22"/>
      <c r="C64" s="22"/>
      <c r="D64" s="22"/>
      <c r="E64" s="22"/>
      <c r="F64" s="22"/>
      <c r="G64" s="58"/>
      <c r="H64" s="58"/>
      <c r="I64" s="58"/>
    </row>
  </sheetData>
  <sheetProtection algorithmName="SHA-512" hashValue="6fMMaEhkTk2l46c8uL/OCXQRb+lJCC9HxtFj8sHqCn6aZKzEtoRlpxBE/J85WzH+jc6gx/+iJav6C5+nXiRB4A==" saltValue="ZOTPuqElWVI2EnEnUuWJng==" spinCount="100000" sheet="1" selectLockedCells="1"/>
  <mergeCells count="4">
    <mergeCell ref="A1:I1"/>
    <mergeCell ref="G63:H63"/>
    <mergeCell ref="A2:I2"/>
    <mergeCell ref="A63:F6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H4:H62</xm:sqref>
        </x14:dataValidation>
        <x14:dataValidation type="list" allowBlank="1" showInputMessage="1" showErrorMessage="1">
          <x14:formula1>
            <xm:f>Listes!$I$3</xm:f>
          </x14:formula1>
          <xm:sqref>C4:C62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56" t="s">
        <v>38</v>
      </c>
      <c r="B1" s="257"/>
      <c r="C1" s="257"/>
      <c r="D1" s="257"/>
      <c r="E1" s="257"/>
      <c r="F1" s="257"/>
      <c r="G1" s="257"/>
      <c r="H1" s="258"/>
      <c r="I1" s="22"/>
    </row>
    <row r="2" spans="1:9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2"/>
      <c r="I2" s="160"/>
    </row>
    <row r="3" spans="1:9" ht="30" customHeight="1" thickBot="1" x14ac:dyDescent="0.3">
      <c r="A3" s="154" t="s">
        <v>0</v>
      </c>
      <c r="B3" s="48" t="s">
        <v>103</v>
      </c>
      <c r="C3" s="49" t="s">
        <v>104</v>
      </c>
      <c r="D3" s="57" t="s">
        <v>44</v>
      </c>
      <c r="E3" s="48" t="s">
        <v>105</v>
      </c>
      <c r="F3" s="48" t="s">
        <v>106</v>
      </c>
      <c r="G3" s="49" t="s">
        <v>107</v>
      </c>
      <c r="H3" s="158" t="s">
        <v>127</v>
      </c>
    </row>
    <row r="4" spans="1:9" ht="20.100000000000001" customHeight="1" x14ac:dyDescent="0.25">
      <c r="A4" s="138" t="str">
        <f>IF($B4="","",Listes!$G118)</f>
        <v/>
      </c>
      <c r="B4" s="1"/>
      <c r="C4" s="1"/>
      <c r="D4" s="1"/>
      <c r="E4" s="123"/>
      <c r="F4" s="1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4"/>
      <c r="F5" s="3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4"/>
      <c r="F6" s="3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4"/>
      <c r="F7" s="3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4"/>
      <c r="F8" s="3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4"/>
      <c r="F9" s="3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4"/>
      <c r="F10" s="3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4"/>
      <c r="F11" s="3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4"/>
      <c r="F12" s="3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4"/>
      <c r="F13" s="3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4"/>
      <c r="F14" s="3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4"/>
      <c r="F15" s="3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4"/>
      <c r="F16" s="3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4"/>
      <c r="F17" s="3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4"/>
      <c r="F18" s="3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4"/>
      <c r="F19" s="3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4"/>
      <c r="F20" s="3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4"/>
      <c r="F21" s="3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4"/>
      <c r="F22" s="3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4"/>
      <c r="F23" s="3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4"/>
      <c r="F24" s="3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4"/>
      <c r="F25" s="3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4"/>
      <c r="F26" s="3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4"/>
      <c r="F27" s="3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4"/>
      <c r="F28" s="3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4"/>
      <c r="F29" s="3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4"/>
      <c r="F30" s="3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4"/>
      <c r="F31" s="3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4"/>
      <c r="F32" s="3"/>
      <c r="G32" s="3"/>
      <c r="H32" s="4"/>
    </row>
    <row r="33" spans="1:8" ht="20.100000000000001" customHeight="1" thickBot="1" x14ac:dyDescent="0.3">
      <c r="A33" s="76" t="str">
        <f>IF($B33="","",Listes!$G147)</f>
        <v/>
      </c>
      <c r="B33" s="121"/>
      <c r="C33" s="121"/>
      <c r="D33" s="114"/>
      <c r="E33" s="125"/>
      <c r="F33" s="114"/>
      <c r="G33" s="114"/>
      <c r="H33" s="122"/>
    </row>
    <row r="34" spans="1:8" ht="30" customHeight="1" thickBot="1" x14ac:dyDescent="0.3">
      <c r="A34" s="272" t="s">
        <v>141</v>
      </c>
      <c r="B34" s="273"/>
      <c r="C34" s="273"/>
      <c r="D34" s="273"/>
      <c r="E34" s="274"/>
      <c r="F34" s="270" t="s">
        <v>48</v>
      </c>
      <c r="G34" s="271"/>
      <c r="H34" s="146">
        <f>SUM(H4:H33)</f>
        <v>0</v>
      </c>
    </row>
    <row r="35" spans="1:8" x14ac:dyDescent="0.25">
      <c r="H35" s="58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56" t="s">
        <v>61</v>
      </c>
      <c r="B1" s="257"/>
      <c r="C1" s="257"/>
      <c r="D1" s="257"/>
      <c r="E1" s="257"/>
      <c r="F1" s="258"/>
    </row>
    <row r="2" spans="1:7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2"/>
      <c r="G2" s="160"/>
    </row>
    <row r="3" spans="1:7" ht="30.75" customHeight="1" thickBot="1" x14ac:dyDescent="0.3">
      <c r="A3" s="151" t="s">
        <v>0</v>
      </c>
      <c r="B3" s="18" t="s">
        <v>118</v>
      </c>
      <c r="C3" s="153" t="s">
        <v>46</v>
      </c>
      <c r="D3" s="17" t="s">
        <v>125</v>
      </c>
      <c r="E3" s="17" t="s">
        <v>126</v>
      </c>
      <c r="F3" s="158" t="s">
        <v>127</v>
      </c>
    </row>
    <row r="4" spans="1:7" ht="20.100000000000001" customHeight="1" x14ac:dyDescent="0.25">
      <c r="A4" s="138" t="str">
        <f>IF($B4="","",Listes!$G118)</f>
        <v/>
      </c>
      <c r="B4" s="8"/>
      <c r="C4" s="8"/>
      <c r="D4" s="171"/>
      <c r="E4" s="171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72"/>
      <c r="E5" s="172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72"/>
      <c r="E6" s="172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72"/>
      <c r="E7" s="172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72"/>
      <c r="E8" s="172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72"/>
      <c r="E9" s="172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72"/>
      <c r="E10" s="172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72"/>
      <c r="E11" s="172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72"/>
      <c r="E12" s="172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72"/>
      <c r="E13" s="172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72"/>
      <c r="E14" s="172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72"/>
      <c r="E15" s="172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72"/>
      <c r="E16" s="172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72"/>
      <c r="E17" s="172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72"/>
      <c r="E18" s="172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72"/>
      <c r="E19" s="172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72"/>
      <c r="E20" s="172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72"/>
      <c r="E21" s="172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72"/>
      <c r="E22" s="172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72"/>
      <c r="E23" s="172"/>
      <c r="F23" s="11"/>
    </row>
    <row r="24" spans="1:6" ht="30" customHeight="1" thickBot="1" x14ac:dyDescent="0.3">
      <c r="A24" s="253" t="s">
        <v>141</v>
      </c>
      <c r="B24" s="254"/>
      <c r="C24" s="254"/>
      <c r="D24" s="255"/>
      <c r="E24" s="179" t="s">
        <v>48</v>
      </c>
      <c r="F24" s="145">
        <f>SUM(F4:F23)</f>
        <v>0</v>
      </c>
    </row>
    <row r="25" spans="1:6" x14ac:dyDescent="0.25">
      <c r="A25" s="149"/>
      <c r="B25" s="149"/>
      <c r="C25" s="149"/>
      <c r="D25" s="156"/>
      <c r="E25" s="156"/>
      <c r="F25" s="45"/>
    </row>
    <row r="26" spans="1:6" ht="15" customHeight="1" x14ac:dyDescent="0.25">
      <c r="A26" s="149"/>
      <c r="B26" s="149"/>
      <c r="C26" s="149"/>
      <c r="D26" s="156"/>
      <c r="E26" s="156"/>
      <c r="F26" s="150"/>
    </row>
    <row r="27" spans="1:6" x14ac:dyDescent="0.25">
      <c r="A27" s="149"/>
      <c r="B27" s="149"/>
      <c r="C27" s="149"/>
      <c r="D27" s="156"/>
      <c r="E27" s="156"/>
      <c r="F27" s="150"/>
    </row>
    <row r="30" spans="1:6" x14ac:dyDescent="0.25">
      <c r="B30" s="59"/>
      <c r="C30" s="59"/>
      <c r="D30" s="59"/>
      <c r="E30" s="59"/>
      <c r="F30" s="59"/>
    </row>
    <row r="31" spans="1:6" x14ac:dyDescent="0.25">
      <c r="B31" s="59"/>
      <c r="C31" s="59"/>
      <c r="D31" s="59"/>
      <c r="E31" s="59"/>
    </row>
    <row r="32" spans="1:6" x14ac:dyDescent="0.25">
      <c r="B32" s="59"/>
      <c r="C32" s="59"/>
      <c r="D32" s="59"/>
      <c r="E32" s="59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zoomScale="85" zoomScaleNormal="85" workbookViewId="0">
      <pane ySplit="1" topLeftCell="A2" activePane="bottomLeft" state="frozen"/>
      <selection pane="bottomLeft" activeCell="B81" sqref="B81"/>
    </sheetView>
  </sheetViews>
  <sheetFormatPr baseColWidth="10" defaultRowHeight="15" x14ac:dyDescent="0.25"/>
  <cols>
    <col min="1" max="1" width="35.42578125" style="86" bestFit="1" customWidth="1"/>
    <col min="2" max="2" width="36.28515625" style="86" bestFit="1" customWidth="1"/>
    <col min="3" max="3" width="39.42578125" style="86" customWidth="1"/>
    <col min="4" max="4" width="30.7109375" style="86" customWidth="1"/>
    <col min="5" max="5" width="31.28515625" style="86" bestFit="1" customWidth="1"/>
    <col min="6" max="6" width="35.42578125" style="86" bestFit="1" customWidth="1"/>
    <col min="7" max="10" width="30.7109375" style="86" customWidth="1"/>
    <col min="11" max="16384" width="11.42578125" style="86"/>
  </cols>
  <sheetData>
    <row r="1" spans="1:10" s="84" customFormat="1" ht="60" customHeight="1" thickBot="1" x14ac:dyDescent="0.3">
      <c r="A1" s="80" t="s">
        <v>139</v>
      </c>
      <c r="B1" s="81" t="s">
        <v>39</v>
      </c>
      <c r="C1" s="81" t="s">
        <v>35</v>
      </c>
      <c r="D1" s="82" t="s">
        <v>37</v>
      </c>
      <c r="E1" s="82" t="s">
        <v>57</v>
      </c>
      <c r="F1" s="82" t="s">
        <v>53</v>
      </c>
      <c r="G1" s="83" t="s">
        <v>36</v>
      </c>
      <c r="H1" s="82" t="s">
        <v>59</v>
      </c>
      <c r="I1" s="82" t="s">
        <v>60</v>
      </c>
      <c r="J1" s="82" t="s">
        <v>38</v>
      </c>
    </row>
    <row r="2" spans="1:10" ht="15.75" thickBot="1" x14ac:dyDescent="0.3">
      <c r="A2" s="85" t="s">
        <v>15</v>
      </c>
      <c r="B2" s="85" t="s">
        <v>15</v>
      </c>
      <c r="C2" s="85" t="s">
        <v>15</v>
      </c>
      <c r="D2" s="85" t="s">
        <v>15</v>
      </c>
      <c r="E2" s="85" t="s">
        <v>15</v>
      </c>
      <c r="F2" s="85" t="s">
        <v>15</v>
      </c>
      <c r="G2" s="85" t="s">
        <v>15</v>
      </c>
      <c r="H2" s="85" t="s">
        <v>15</v>
      </c>
      <c r="I2" s="85" t="s">
        <v>15</v>
      </c>
      <c r="J2" s="85" t="s">
        <v>15</v>
      </c>
    </row>
    <row r="3" spans="1:10" x14ac:dyDescent="0.25">
      <c r="A3" s="87" t="s">
        <v>150</v>
      </c>
      <c r="B3" s="87"/>
      <c r="C3" s="87"/>
      <c r="D3" s="87"/>
      <c r="E3" s="87"/>
      <c r="F3" s="87"/>
      <c r="G3" s="87"/>
      <c r="H3" s="87"/>
      <c r="I3" s="87" t="s">
        <v>149</v>
      </c>
      <c r="J3" s="87"/>
    </row>
    <row r="4" spans="1:10" x14ac:dyDescent="0.25">
      <c r="A4" s="88" t="s">
        <v>144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.75" thickBot="1" x14ac:dyDescent="0.3">
      <c r="A5" s="88" t="s">
        <v>145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idden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idden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idden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idden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idden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idden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idden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idden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idden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idden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idden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idden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idden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idden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idden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idden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idden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idden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idden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idden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idden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hidden="1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idden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idden="1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hidden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0" hidden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idden="1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idden="1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idden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hidden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0" hidden="1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0" hidden="1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idden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idden="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idden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idden="1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0" hidden="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0" hidden="1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0" hidden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</row>
    <row r="45" spans="1:10" hidden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</row>
    <row r="46" spans="1:10" hidden="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</row>
    <row r="47" spans="1:10" hidden="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</row>
    <row r="48" spans="1:10" hidden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</row>
    <row r="49" spans="1:10" hidden="1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</row>
    <row r="50" spans="1:10" hidden="1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0" hidden="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</row>
    <row r="52" spans="1:10" hidden="1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hidden="1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</row>
    <row r="54" spans="1:10" hidden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</row>
    <row r="55" spans="1:10" hidden="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hidden="1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</row>
    <row r="57" spans="1:10" hidden="1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</row>
    <row r="58" spans="1:10" hidden="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idden="1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0" hidden="1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idden="1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idden="1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idden="1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idden="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idden="1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idden="1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idden="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idden="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idden="1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idden="1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idden="1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idden="1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idden="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idden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5.75" hidden="1" thickBot="1" x14ac:dyDescent="0.3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5.75" thickBot="1" x14ac:dyDescent="0.3">
      <c r="A76" s="91" t="s">
        <v>50</v>
      </c>
      <c r="B76" s="91" t="s">
        <v>49</v>
      </c>
      <c r="C76" s="85" t="s">
        <v>51</v>
      </c>
      <c r="D76" s="92"/>
      <c r="E76" s="93"/>
      <c r="F76" s="91" t="s">
        <v>64</v>
      </c>
      <c r="G76" s="91" t="s">
        <v>69</v>
      </c>
      <c r="H76" s="91" t="s">
        <v>66</v>
      </c>
      <c r="I76" s="91" t="s">
        <v>67</v>
      </c>
      <c r="J76" s="91" t="s">
        <v>68</v>
      </c>
    </row>
    <row r="77" spans="1:10" ht="15.75" thickBot="1" x14ac:dyDescent="0.3">
      <c r="A77" s="94" t="s">
        <v>18</v>
      </c>
      <c r="B77" s="90" t="s">
        <v>19</v>
      </c>
      <c r="C77" s="89" t="s">
        <v>20</v>
      </c>
      <c r="D77" s="95"/>
      <c r="E77" s="95"/>
      <c r="F77" s="94" t="s">
        <v>18</v>
      </c>
      <c r="G77" s="163" t="s">
        <v>3</v>
      </c>
      <c r="H77" s="94" t="s">
        <v>18</v>
      </c>
      <c r="I77" s="94" t="s">
        <v>18</v>
      </c>
      <c r="J77" s="94" t="s">
        <v>18</v>
      </c>
    </row>
    <row r="78" spans="1:10" ht="15.75" thickBot="1" x14ac:dyDescent="0.3">
      <c r="A78" s="94" t="s">
        <v>143</v>
      </c>
      <c r="B78" s="96"/>
      <c r="C78" s="90" t="s">
        <v>19</v>
      </c>
      <c r="D78" s="95"/>
      <c r="E78" s="95"/>
      <c r="F78" s="94" t="s">
        <v>143</v>
      </c>
      <c r="G78" s="164" t="s">
        <v>12</v>
      </c>
      <c r="H78" s="94" t="s">
        <v>143</v>
      </c>
      <c r="I78" s="94" t="s">
        <v>143</v>
      </c>
      <c r="J78" s="94" t="s">
        <v>143</v>
      </c>
    </row>
    <row r="79" spans="1:10" ht="15.75" thickBot="1" x14ac:dyDescent="0.3">
      <c r="A79" s="98" t="s">
        <v>19</v>
      </c>
      <c r="B79" s="99"/>
      <c r="C79" s="99"/>
      <c r="D79" s="100"/>
      <c r="E79" s="95"/>
      <c r="F79" s="98" t="s">
        <v>19</v>
      </c>
      <c r="G79" s="166" t="s">
        <v>13</v>
      </c>
      <c r="H79" s="98" t="s">
        <v>19</v>
      </c>
      <c r="I79" s="98" t="s">
        <v>19</v>
      </c>
      <c r="J79" s="98" t="s">
        <v>19</v>
      </c>
    </row>
    <row r="80" spans="1:10" x14ac:dyDescent="0.25">
      <c r="A80" s="98" t="s">
        <v>20</v>
      </c>
      <c r="B80" s="95"/>
      <c r="C80" s="101"/>
      <c r="D80" s="95"/>
      <c r="E80" s="99"/>
      <c r="F80" s="98" t="s">
        <v>20</v>
      </c>
      <c r="G80" s="164"/>
      <c r="H80" s="98" t="s">
        <v>20</v>
      </c>
      <c r="I80" s="98" t="s">
        <v>20</v>
      </c>
      <c r="J80" s="98" t="s">
        <v>20</v>
      </c>
    </row>
    <row r="81" spans="1:10" x14ac:dyDescent="0.25">
      <c r="A81" s="98" t="s">
        <v>30</v>
      </c>
      <c r="B81" s="95"/>
      <c r="C81" s="101"/>
      <c r="D81" s="95"/>
      <c r="E81" s="99"/>
      <c r="F81" s="98" t="s">
        <v>30</v>
      </c>
      <c r="G81" s="164"/>
      <c r="H81" s="98" t="s">
        <v>30</v>
      </c>
      <c r="I81" s="98" t="s">
        <v>30</v>
      </c>
      <c r="J81" s="98" t="s">
        <v>30</v>
      </c>
    </row>
    <row r="82" spans="1:10" x14ac:dyDescent="0.25">
      <c r="A82" s="98" t="s">
        <v>21</v>
      </c>
      <c r="B82" s="95"/>
      <c r="C82" s="101"/>
      <c r="D82" s="95"/>
      <c r="E82" s="99"/>
      <c r="F82" s="98" t="s">
        <v>21</v>
      </c>
      <c r="G82" s="165"/>
      <c r="H82" s="98" t="s">
        <v>21</v>
      </c>
      <c r="I82" s="98" t="s">
        <v>21</v>
      </c>
      <c r="J82" s="98" t="s">
        <v>21</v>
      </c>
    </row>
    <row r="83" spans="1:10" x14ac:dyDescent="0.25">
      <c r="A83" s="98" t="s">
        <v>22</v>
      </c>
      <c r="B83" s="95"/>
      <c r="C83" s="101"/>
      <c r="D83" s="95"/>
      <c r="E83" s="99"/>
      <c r="F83" s="98" t="s">
        <v>22</v>
      </c>
      <c r="G83" s="164"/>
      <c r="H83" s="98" t="s">
        <v>22</v>
      </c>
      <c r="I83" s="98" t="s">
        <v>22</v>
      </c>
      <c r="J83" s="98" t="s">
        <v>22</v>
      </c>
    </row>
    <row r="84" spans="1:10" x14ac:dyDescent="0.25">
      <c r="A84" s="98" t="s">
        <v>23</v>
      </c>
      <c r="B84" s="95"/>
      <c r="C84" s="101"/>
      <c r="D84" s="95"/>
      <c r="E84" s="99"/>
      <c r="F84" s="98" t="s">
        <v>23</v>
      </c>
      <c r="G84" s="164"/>
      <c r="H84" s="98" t="s">
        <v>23</v>
      </c>
      <c r="I84" s="98" t="s">
        <v>23</v>
      </c>
      <c r="J84" s="98" t="s">
        <v>23</v>
      </c>
    </row>
    <row r="85" spans="1:10" x14ac:dyDescent="0.25">
      <c r="A85" s="98" t="s">
        <v>24</v>
      </c>
      <c r="B85" s="95"/>
      <c r="C85" s="101"/>
      <c r="D85" s="95"/>
      <c r="E85" s="99"/>
      <c r="F85" s="98" t="s">
        <v>24</v>
      </c>
      <c r="G85" s="94"/>
      <c r="H85" s="98" t="s">
        <v>24</v>
      </c>
      <c r="I85" s="98" t="s">
        <v>24</v>
      </c>
      <c r="J85" s="98" t="s">
        <v>24</v>
      </c>
    </row>
    <row r="86" spans="1:10" x14ac:dyDescent="0.25">
      <c r="A86" s="98" t="s">
        <v>25</v>
      </c>
      <c r="B86" s="95"/>
      <c r="C86" s="101"/>
      <c r="D86" s="95"/>
      <c r="E86" s="99"/>
      <c r="F86" s="98" t="s">
        <v>25</v>
      </c>
      <c r="G86" s="94"/>
      <c r="H86" s="98" t="s">
        <v>25</v>
      </c>
      <c r="I86" s="98" t="s">
        <v>25</v>
      </c>
      <c r="J86" s="98" t="s">
        <v>25</v>
      </c>
    </row>
    <row r="87" spans="1:10" x14ac:dyDescent="0.25">
      <c r="A87" s="98" t="s">
        <v>26</v>
      </c>
      <c r="B87" s="95"/>
      <c r="C87" s="101"/>
      <c r="D87" s="95"/>
      <c r="E87" s="99"/>
      <c r="F87" s="98" t="s">
        <v>26</v>
      </c>
      <c r="G87" s="94"/>
      <c r="H87" s="98" t="s">
        <v>26</v>
      </c>
      <c r="I87" s="98" t="s">
        <v>26</v>
      </c>
      <c r="J87" s="98" t="s">
        <v>26</v>
      </c>
    </row>
    <row r="88" spans="1:10" x14ac:dyDescent="0.25">
      <c r="A88" s="98" t="s">
        <v>27</v>
      </c>
      <c r="B88" s="95"/>
      <c r="C88" s="101"/>
      <c r="D88" s="95"/>
      <c r="E88" s="99"/>
      <c r="F88" s="98" t="s">
        <v>27</v>
      </c>
      <c r="G88" s="94"/>
      <c r="H88" s="98" t="s">
        <v>27</v>
      </c>
      <c r="I88" s="98" t="s">
        <v>27</v>
      </c>
      <c r="J88" s="98" t="s">
        <v>27</v>
      </c>
    </row>
    <row r="89" spans="1:10" x14ac:dyDescent="0.25">
      <c r="A89" s="98" t="s">
        <v>28</v>
      </c>
      <c r="B89" s="95"/>
      <c r="C89" s="101"/>
      <c r="D89" s="95"/>
      <c r="E89" s="99"/>
      <c r="F89" s="98" t="s">
        <v>28</v>
      </c>
      <c r="G89" s="94"/>
      <c r="H89" s="98" t="s">
        <v>28</v>
      </c>
      <c r="I89" s="98" t="s">
        <v>28</v>
      </c>
      <c r="J89" s="98" t="s">
        <v>28</v>
      </c>
    </row>
    <row r="90" spans="1:10" x14ac:dyDescent="0.25">
      <c r="A90" s="98" t="s">
        <v>29</v>
      </c>
      <c r="B90" s="95"/>
      <c r="C90" s="101"/>
      <c r="D90" s="95"/>
      <c r="E90" s="99"/>
      <c r="F90" s="98" t="s">
        <v>29</v>
      </c>
      <c r="G90" s="94"/>
      <c r="H90" s="98" t="s">
        <v>29</v>
      </c>
      <c r="I90" s="98" t="s">
        <v>29</v>
      </c>
      <c r="J90" s="98" t="s">
        <v>29</v>
      </c>
    </row>
    <row r="91" spans="1:10" ht="15.75" thickBot="1" x14ac:dyDescent="0.3">
      <c r="A91" s="102" t="s">
        <v>65</v>
      </c>
      <c r="B91" s="95"/>
      <c r="C91" s="101"/>
      <c r="D91" s="95"/>
      <c r="E91" s="99"/>
      <c r="F91" s="102" t="s">
        <v>65</v>
      </c>
      <c r="G91" s="94"/>
      <c r="H91" s="102" t="s">
        <v>65</v>
      </c>
      <c r="I91" s="102" t="s">
        <v>65</v>
      </c>
      <c r="J91" s="98" t="s">
        <v>65</v>
      </c>
    </row>
    <row r="92" spans="1:10" ht="15.75" thickBot="1" x14ac:dyDescent="0.3">
      <c r="A92" s="95"/>
      <c r="B92" s="95"/>
      <c r="C92" s="101"/>
      <c r="D92" s="95"/>
      <c r="E92" s="99"/>
      <c r="F92" s="97"/>
      <c r="G92" s="97"/>
      <c r="H92" s="97"/>
      <c r="I92" s="97"/>
      <c r="J92" s="102" t="s">
        <v>16</v>
      </c>
    </row>
    <row r="93" spans="1:10" x14ac:dyDescent="0.25">
      <c r="A93" s="95"/>
      <c r="B93" s="95"/>
      <c r="C93" s="101"/>
      <c r="D93" s="95"/>
      <c r="E93" s="99"/>
      <c r="F93" s="97"/>
      <c r="G93" s="97"/>
      <c r="H93" s="97"/>
      <c r="I93" s="97"/>
      <c r="J93" s="103"/>
    </row>
    <row r="94" spans="1:10" x14ac:dyDescent="0.25">
      <c r="A94" s="105"/>
      <c r="C94" s="131"/>
      <c r="D94" s="132"/>
      <c r="E94" s="130"/>
    </row>
    <row r="95" spans="1:10" ht="15.75" thickBot="1" x14ac:dyDescent="0.3">
      <c r="A95" s="106"/>
      <c r="C95" s="108"/>
      <c r="D95" s="103"/>
      <c r="H95" s="109"/>
    </row>
    <row r="96" spans="1:10" ht="15.75" thickBot="1" x14ac:dyDescent="0.3">
      <c r="A96" s="133" t="s">
        <v>71</v>
      </c>
      <c r="B96" s="134" t="s">
        <v>45</v>
      </c>
      <c r="C96" s="133" t="s">
        <v>89</v>
      </c>
      <c r="D96" s="135" t="s">
        <v>40</v>
      </c>
      <c r="E96" s="133" t="s">
        <v>76</v>
      </c>
      <c r="F96" s="133" t="s">
        <v>134</v>
      </c>
      <c r="G96" s="137"/>
      <c r="H96" s="137"/>
      <c r="I96" s="137"/>
    </row>
    <row r="97" spans="1:9" x14ac:dyDescent="0.25">
      <c r="A97" s="104" t="s">
        <v>92</v>
      </c>
      <c r="B97" s="127" t="s">
        <v>73</v>
      </c>
      <c r="C97" s="104" t="s">
        <v>90</v>
      </c>
      <c r="D97" s="104" t="s">
        <v>41</v>
      </c>
      <c r="E97" s="104" t="s">
        <v>77</v>
      </c>
      <c r="F97" s="181" t="s">
        <v>135</v>
      </c>
      <c r="G97" s="137"/>
      <c r="H97" s="137"/>
      <c r="I97" s="137"/>
    </row>
    <row r="98" spans="1:9" ht="15.75" thickBot="1" x14ac:dyDescent="0.3">
      <c r="A98" s="94" t="s">
        <v>93</v>
      </c>
      <c r="B98" s="128" t="s">
        <v>140</v>
      </c>
      <c r="C98" s="94" t="s">
        <v>91</v>
      </c>
      <c r="D98" s="94" t="s">
        <v>42</v>
      </c>
      <c r="E98" s="94" t="s">
        <v>78</v>
      </c>
      <c r="F98" s="182" t="s">
        <v>136</v>
      </c>
      <c r="G98" s="137"/>
      <c r="H98" s="137"/>
      <c r="I98" s="137"/>
    </row>
    <row r="99" spans="1:9" ht="15.75" thickBot="1" x14ac:dyDescent="0.3">
      <c r="A99" s="126" t="s">
        <v>94</v>
      </c>
      <c r="B99" s="128" t="s">
        <v>95</v>
      </c>
      <c r="C99" s="94" t="s">
        <v>96</v>
      </c>
      <c r="D99" s="102" t="s">
        <v>43</v>
      </c>
      <c r="E99" s="94" t="s">
        <v>79</v>
      </c>
      <c r="F99" s="136"/>
      <c r="G99" s="137"/>
      <c r="H99" s="137"/>
      <c r="I99" s="137"/>
    </row>
    <row r="100" spans="1:9" ht="15.75" thickBot="1" x14ac:dyDescent="0.3">
      <c r="A100" s="94"/>
      <c r="B100" s="129" t="s">
        <v>74</v>
      </c>
      <c r="C100" s="126" t="s">
        <v>97</v>
      </c>
      <c r="E100" s="94" t="s">
        <v>80</v>
      </c>
    </row>
    <row r="101" spans="1:9" ht="15.75" thickBot="1" x14ac:dyDescent="0.3">
      <c r="A101" s="94"/>
      <c r="B101" s="126" t="s">
        <v>75</v>
      </c>
      <c r="C101" s="107"/>
      <c r="E101" s="94" t="s">
        <v>81</v>
      </c>
    </row>
    <row r="102" spans="1:9" x14ac:dyDescent="0.25">
      <c r="A102" s="107"/>
      <c r="B102" s="106"/>
      <c r="C102" s="108"/>
      <c r="E102" s="94" t="s">
        <v>82</v>
      </c>
    </row>
    <row r="103" spans="1:9" x14ac:dyDescent="0.25">
      <c r="C103" s="130"/>
      <c r="E103" s="94" t="s">
        <v>83</v>
      </c>
    </row>
    <row r="104" spans="1:9" x14ac:dyDescent="0.25">
      <c r="C104" s="130"/>
      <c r="E104" s="94" t="s">
        <v>84</v>
      </c>
    </row>
    <row r="105" spans="1:9" x14ac:dyDescent="0.25">
      <c r="C105" s="130"/>
      <c r="E105" s="94" t="s">
        <v>85</v>
      </c>
    </row>
    <row r="106" spans="1:9" ht="15.75" thickBot="1" x14ac:dyDescent="0.3">
      <c r="C106" s="130"/>
      <c r="E106" s="94" t="s">
        <v>86</v>
      </c>
    </row>
    <row r="107" spans="1:9" x14ac:dyDescent="0.25">
      <c r="C107" s="130"/>
      <c r="E107" s="167"/>
    </row>
    <row r="108" spans="1:9" x14ac:dyDescent="0.25">
      <c r="C108" s="130"/>
      <c r="E108" s="106"/>
    </row>
    <row r="109" spans="1:9" x14ac:dyDescent="0.25">
      <c r="C109" s="130"/>
      <c r="E109" s="106"/>
    </row>
    <row r="110" spans="1:9" x14ac:dyDescent="0.25">
      <c r="C110" s="130"/>
      <c r="E110" s="106"/>
    </row>
    <row r="111" spans="1:9" x14ac:dyDescent="0.25">
      <c r="C111" s="130"/>
      <c r="E111" s="106"/>
    </row>
    <row r="112" spans="1:9" x14ac:dyDescent="0.25">
      <c r="C112" s="130"/>
      <c r="E112" s="106"/>
    </row>
    <row r="113" spans="1:7" x14ac:dyDescent="0.25">
      <c r="C113" s="130"/>
      <c r="E113" s="106"/>
    </row>
    <row r="114" spans="1:7" x14ac:dyDescent="0.25">
      <c r="C114" s="130"/>
      <c r="E114" s="106"/>
    </row>
    <row r="115" spans="1:7" x14ac:dyDescent="0.25">
      <c r="C115" s="130"/>
    </row>
    <row r="117" spans="1:7" hidden="1" x14ac:dyDescent="0.25">
      <c r="A117" s="86" t="s">
        <v>70</v>
      </c>
      <c r="G117" s="86" t="s">
        <v>87</v>
      </c>
    </row>
    <row r="118" spans="1:7" hidden="1" x14ac:dyDescent="0.25">
      <c r="A118" s="86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18" s="86">
        <v>1</v>
      </c>
    </row>
    <row r="119" spans="1:7" hidden="1" x14ac:dyDescent="0.25">
      <c r="A119" s="86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19" s="86">
        <v>2</v>
      </c>
    </row>
    <row r="120" spans="1:7" hidden="1" x14ac:dyDescent="0.25">
      <c r="A120" s="86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20" s="86">
        <v>3</v>
      </c>
    </row>
    <row r="121" spans="1:7" hidden="1" x14ac:dyDescent="0.25">
      <c r="A121" s="86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21" s="86">
        <v>4</v>
      </c>
    </row>
    <row r="122" spans="1:7" hidden="1" x14ac:dyDescent="0.25">
      <c r="A122" s="86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22" s="86">
        <v>5</v>
      </c>
    </row>
    <row r="123" spans="1:7" hidden="1" x14ac:dyDescent="0.25">
      <c r="A123" s="86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23" s="86">
        <v>6</v>
      </c>
    </row>
    <row r="124" spans="1:7" hidden="1" x14ac:dyDescent="0.25">
      <c r="A124" s="86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24" s="86">
        <v>7</v>
      </c>
    </row>
    <row r="125" spans="1:7" hidden="1" x14ac:dyDescent="0.25">
      <c r="A125" s="86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25" s="86">
        <v>8</v>
      </c>
    </row>
    <row r="126" spans="1:7" hidden="1" x14ac:dyDescent="0.25">
      <c r="A126" s="86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26" s="86">
        <v>9</v>
      </c>
    </row>
    <row r="127" spans="1:7" hidden="1" x14ac:dyDescent="0.25">
      <c r="A127" s="86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27" s="86">
        <v>10</v>
      </c>
    </row>
    <row r="128" spans="1:7" hidden="1" x14ac:dyDescent="0.25">
      <c r="A128" s="86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28" s="86">
        <v>11</v>
      </c>
    </row>
    <row r="129" spans="1:7" hidden="1" x14ac:dyDescent="0.25">
      <c r="A129" s="86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29" s="86">
        <v>12</v>
      </c>
    </row>
    <row r="130" spans="1:7" hidden="1" x14ac:dyDescent="0.25">
      <c r="A130" s="86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30" s="86">
        <v>13</v>
      </c>
    </row>
    <row r="131" spans="1:7" hidden="1" x14ac:dyDescent="0.25">
      <c r="A131" s="86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31" s="86">
        <v>14</v>
      </c>
    </row>
    <row r="132" spans="1:7" hidden="1" x14ac:dyDescent="0.25">
      <c r="A132" s="86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32" s="86">
        <v>15</v>
      </c>
    </row>
    <row r="133" spans="1:7" hidden="1" x14ac:dyDescent="0.25">
      <c r="A133" s="86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33" s="86">
        <v>16</v>
      </c>
    </row>
    <row r="134" spans="1:7" hidden="1" x14ac:dyDescent="0.25">
      <c r="A134" s="86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34" s="86">
        <v>17</v>
      </c>
    </row>
    <row r="135" spans="1:7" hidden="1" x14ac:dyDescent="0.25">
      <c r="A135" s="86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35" s="86">
        <v>18</v>
      </c>
    </row>
    <row r="136" spans="1:7" hidden="1" x14ac:dyDescent="0.25">
      <c r="A136" s="86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36" s="86">
        <v>19</v>
      </c>
    </row>
    <row r="137" spans="1:7" hidden="1" x14ac:dyDescent="0.25">
      <c r="A137" s="86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37" s="86">
        <v>20</v>
      </c>
    </row>
    <row r="138" spans="1:7" hidden="1" x14ac:dyDescent="0.25">
      <c r="A138" s="86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38" s="86">
        <v>21</v>
      </c>
    </row>
    <row r="139" spans="1:7" hidden="1" x14ac:dyDescent="0.25">
      <c r="A139" s="86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39" s="86">
        <v>22</v>
      </c>
    </row>
    <row r="140" spans="1:7" hidden="1" x14ac:dyDescent="0.25">
      <c r="A140" s="86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40" s="86">
        <v>23</v>
      </c>
    </row>
    <row r="141" spans="1:7" hidden="1" x14ac:dyDescent="0.25">
      <c r="A141" s="86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41" s="86">
        <v>24</v>
      </c>
    </row>
    <row r="142" spans="1:7" hidden="1" x14ac:dyDescent="0.25">
      <c r="A142" s="86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42" s="86">
        <v>25</v>
      </c>
    </row>
    <row r="143" spans="1:7" hidden="1" x14ac:dyDescent="0.25">
      <c r="A143" s="86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43" s="86">
        <v>26</v>
      </c>
    </row>
    <row r="144" spans="1:7" hidden="1" x14ac:dyDescent="0.25">
      <c r="A144" s="86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44" s="86">
        <v>27</v>
      </c>
    </row>
    <row r="145" spans="1:7" hidden="1" x14ac:dyDescent="0.25">
      <c r="A145" s="86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45" s="86">
        <v>28</v>
      </c>
    </row>
    <row r="146" spans="1:7" hidden="1" x14ac:dyDescent="0.25">
      <c r="A146" s="86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46" s="86">
        <v>29</v>
      </c>
    </row>
    <row r="147" spans="1:7" hidden="1" x14ac:dyDescent="0.25">
      <c r="A147" s="86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47" s="86">
        <v>30</v>
      </c>
    </row>
    <row r="148" spans="1:7" hidden="1" x14ac:dyDescent="0.25">
      <c r="A148" s="86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48" s="86">
        <v>31</v>
      </c>
    </row>
    <row r="149" spans="1:7" hidden="1" x14ac:dyDescent="0.25">
      <c r="A149" s="86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49" s="86">
        <v>32</v>
      </c>
    </row>
    <row r="150" spans="1:7" hidden="1" x14ac:dyDescent="0.25">
      <c r="A150" s="86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50" s="86">
        <v>33</v>
      </c>
    </row>
    <row r="151" spans="1:7" hidden="1" x14ac:dyDescent="0.25">
      <c r="A151" s="86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51" s="86">
        <v>34</v>
      </c>
    </row>
    <row r="152" spans="1:7" hidden="1" x14ac:dyDescent="0.25">
      <c r="A152" s="86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52" s="86">
        <v>35</v>
      </c>
    </row>
    <row r="153" spans="1:7" hidden="1" x14ac:dyDescent="0.25">
      <c r="A153" s="86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53" s="86">
        <v>36</v>
      </c>
    </row>
    <row r="154" spans="1:7" hidden="1" x14ac:dyDescent="0.25">
      <c r="A154" s="86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54" s="86">
        <v>37</v>
      </c>
    </row>
    <row r="155" spans="1:7" hidden="1" x14ac:dyDescent="0.25">
      <c r="A155" s="86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55" s="86">
        <v>38</v>
      </c>
    </row>
    <row r="156" spans="1:7" hidden="1" x14ac:dyDescent="0.25">
      <c r="A156" s="86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56" s="86">
        <v>39</v>
      </c>
    </row>
    <row r="157" spans="1:7" hidden="1" x14ac:dyDescent="0.25">
      <c r="A157" s="86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57" s="86">
        <v>40</v>
      </c>
    </row>
    <row r="158" spans="1:7" hidden="1" x14ac:dyDescent="0.25">
      <c r="A158" s="86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58" s="86">
        <v>41</v>
      </c>
    </row>
    <row r="159" spans="1:7" hidden="1" x14ac:dyDescent="0.25">
      <c r="A159" s="86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59" s="86">
        <v>42</v>
      </c>
    </row>
    <row r="160" spans="1:7" hidden="1" x14ac:dyDescent="0.25">
      <c r="A160" s="86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60" s="86">
        <v>43</v>
      </c>
    </row>
    <row r="161" spans="1:7" hidden="1" x14ac:dyDescent="0.25">
      <c r="A161" s="86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61" s="86">
        <v>44</v>
      </c>
    </row>
    <row r="162" spans="1:7" hidden="1" x14ac:dyDescent="0.25">
      <c r="A162" s="86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62" s="86">
        <v>45</v>
      </c>
    </row>
    <row r="163" spans="1:7" hidden="1" x14ac:dyDescent="0.25">
      <c r="A163" s="86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63" s="86">
        <v>46</v>
      </c>
    </row>
    <row r="164" spans="1:7" hidden="1" x14ac:dyDescent="0.25">
      <c r="A164" s="86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64" s="86">
        <v>47</v>
      </c>
    </row>
    <row r="165" spans="1:7" hidden="1" x14ac:dyDescent="0.25">
      <c r="A165" s="86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65" s="86">
        <v>48</v>
      </c>
    </row>
    <row r="166" spans="1:7" hidden="1" x14ac:dyDescent="0.25">
      <c r="A166" s="86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66" s="86">
        <v>49</v>
      </c>
    </row>
    <row r="167" spans="1:7" hidden="1" x14ac:dyDescent="0.25">
      <c r="A167" s="86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67" s="86">
        <v>50</v>
      </c>
    </row>
    <row r="168" spans="1:7" hidden="1" x14ac:dyDescent="0.25">
      <c r="A168" s="86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68" s="86">
        <v>51</v>
      </c>
    </row>
    <row r="169" spans="1:7" hidden="1" x14ac:dyDescent="0.25">
      <c r="A169" s="86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69" s="86">
        <v>52</v>
      </c>
    </row>
    <row r="170" spans="1:7" hidden="1" x14ac:dyDescent="0.25">
      <c r="A170" s="86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70" s="86">
        <v>53</v>
      </c>
    </row>
    <row r="171" spans="1:7" hidden="1" x14ac:dyDescent="0.25">
      <c r="A171" s="86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71" s="86">
        <v>54</v>
      </c>
    </row>
    <row r="172" spans="1:7" hidden="1" x14ac:dyDescent="0.25">
      <c r="A172" s="86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72" s="86">
        <v>55</v>
      </c>
    </row>
    <row r="173" spans="1:7" hidden="1" x14ac:dyDescent="0.25">
      <c r="A173" s="86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173" s="86">
        <v>56</v>
      </c>
    </row>
    <row r="174" spans="1:7" hidden="1" x14ac:dyDescent="0.25">
      <c r="A174" s="86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174" s="86">
        <v>57</v>
      </c>
    </row>
    <row r="175" spans="1:7" hidden="1" x14ac:dyDescent="0.25">
      <c r="A175" s="86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175" s="86">
        <v>58</v>
      </c>
    </row>
    <row r="176" spans="1:7" hidden="1" x14ac:dyDescent="0.25">
      <c r="A176" s="86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176" s="86">
        <v>59</v>
      </c>
    </row>
    <row r="177" spans="1:7" hidden="1" x14ac:dyDescent="0.25">
      <c r="A177" s="86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177" s="86">
        <v>60</v>
      </c>
    </row>
    <row r="178" spans="1:7" hidden="1" x14ac:dyDescent="0.25">
      <c r="A178" s="86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178" s="86">
        <v>61</v>
      </c>
    </row>
    <row r="179" spans="1:7" hidden="1" x14ac:dyDescent="0.25">
      <c r="A179" s="86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179" s="86">
        <v>62</v>
      </c>
    </row>
    <row r="180" spans="1:7" hidden="1" x14ac:dyDescent="0.25">
      <c r="A180" s="86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180" s="86">
        <v>63</v>
      </c>
    </row>
    <row r="181" spans="1:7" hidden="1" x14ac:dyDescent="0.25">
      <c r="A181" s="86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181" s="86">
        <v>64</v>
      </c>
    </row>
    <row r="182" spans="1:7" hidden="1" x14ac:dyDescent="0.25">
      <c r="A182" s="86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182" s="86">
        <v>65</v>
      </c>
    </row>
    <row r="183" spans="1:7" hidden="1" x14ac:dyDescent="0.25">
      <c r="A183" s="86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183" s="86">
        <v>66</v>
      </c>
    </row>
    <row r="184" spans="1:7" hidden="1" x14ac:dyDescent="0.25">
      <c r="A184" s="86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184" s="86">
        <v>67</v>
      </c>
    </row>
    <row r="185" spans="1:7" hidden="1" x14ac:dyDescent="0.25">
      <c r="A185" s="86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185" s="86">
        <v>68</v>
      </c>
    </row>
    <row r="186" spans="1:7" hidden="1" x14ac:dyDescent="0.25">
      <c r="A186" s="86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186" s="86">
        <v>69</v>
      </c>
    </row>
    <row r="187" spans="1:7" hidden="1" x14ac:dyDescent="0.25">
      <c r="A187" s="86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187" s="86">
        <v>70</v>
      </c>
    </row>
    <row r="188" spans="1:7" hidden="1" x14ac:dyDescent="0.25">
      <c r="A188" s="86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188" s="86">
        <v>71</v>
      </c>
    </row>
    <row r="189" spans="1:7" hidden="1" x14ac:dyDescent="0.25">
      <c r="A189" s="86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189" s="86">
        <v>72</v>
      </c>
    </row>
    <row r="190" spans="1:7" hidden="1" x14ac:dyDescent="0.25">
      <c r="A190" s="86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190" s="86">
        <v>73</v>
      </c>
    </row>
    <row r="191" spans="1:7" hidden="1" x14ac:dyDescent="0.25">
      <c r="A191" s="86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191" s="86">
        <v>74</v>
      </c>
    </row>
    <row r="192" spans="1:7" hidden="1" x14ac:dyDescent="0.25">
      <c r="A192" s="86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192" s="86">
        <v>75</v>
      </c>
    </row>
    <row r="193" spans="1:7" hidden="1" x14ac:dyDescent="0.25">
      <c r="A193" s="86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193" s="86">
        <v>76</v>
      </c>
    </row>
    <row r="194" spans="1:7" hidden="1" x14ac:dyDescent="0.25">
      <c r="A194" s="86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194" s="86">
        <v>77</v>
      </c>
    </row>
    <row r="195" spans="1:7" hidden="1" x14ac:dyDescent="0.25">
      <c r="A195" s="86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195" s="86">
        <v>78</v>
      </c>
    </row>
    <row r="196" spans="1:7" hidden="1" x14ac:dyDescent="0.25">
      <c r="A196" s="86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196" s="86">
        <v>79</v>
      </c>
    </row>
    <row r="197" spans="1:7" hidden="1" x14ac:dyDescent="0.25">
      <c r="A197" s="86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197" s="86">
        <v>80</v>
      </c>
    </row>
    <row r="198" spans="1:7" hidden="1" x14ac:dyDescent="0.25">
      <c r="A198" s="86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198" s="86">
        <v>81</v>
      </c>
    </row>
    <row r="199" spans="1:7" hidden="1" x14ac:dyDescent="0.25">
      <c r="A199" s="86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199" s="86">
        <v>82</v>
      </c>
    </row>
    <row r="200" spans="1:7" hidden="1" x14ac:dyDescent="0.25">
      <c r="A200" s="86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00" s="86">
        <v>83</v>
      </c>
    </row>
    <row r="201" spans="1:7" hidden="1" x14ac:dyDescent="0.25">
      <c r="A201" s="86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01" s="86">
        <v>84</v>
      </c>
    </row>
    <row r="202" spans="1:7" hidden="1" x14ac:dyDescent="0.25">
      <c r="A202" s="86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02" s="86">
        <v>85</v>
      </c>
    </row>
    <row r="203" spans="1:7" hidden="1" x14ac:dyDescent="0.25">
      <c r="A203" s="86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03" s="86">
        <v>86</v>
      </c>
    </row>
    <row r="204" spans="1:7" hidden="1" x14ac:dyDescent="0.25">
      <c r="A204" s="86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04" s="86">
        <v>87</v>
      </c>
    </row>
    <row r="205" spans="1:7" hidden="1" x14ac:dyDescent="0.25">
      <c r="A205" s="86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05" s="86">
        <v>88</v>
      </c>
    </row>
    <row r="206" spans="1:7" hidden="1" x14ac:dyDescent="0.25">
      <c r="A206" s="86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06" s="86">
        <v>89</v>
      </c>
    </row>
    <row r="207" spans="1:7" hidden="1" x14ac:dyDescent="0.25">
      <c r="A207" s="86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07" s="86">
        <v>90</v>
      </c>
    </row>
    <row r="208" spans="1:7" hidden="1" x14ac:dyDescent="0.25">
      <c r="A208" s="86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08" s="86">
        <v>91</v>
      </c>
    </row>
    <row r="209" spans="1:7" hidden="1" x14ac:dyDescent="0.25">
      <c r="A209" s="86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09" s="86">
        <v>92</v>
      </c>
    </row>
    <row r="210" spans="1:7" hidden="1" x14ac:dyDescent="0.25">
      <c r="A210" s="86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10" s="86">
        <v>93</v>
      </c>
    </row>
    <row r="211" spans="1:7" hidden="1" x14ac:dyDescent="0.25">
      <c r="A211" s="86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11" s="86">
        <v>94</v>
      </c>
    </row>
    <row r="212" spans="1:7" hidden="1" x14ac:dyDescent="0.25">
      <c r="A212" s="86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12" s="86">
        <v>95</v>
      </c>
    </row>
    <row r="213" spans="1:7" hidden="1" x14ac:dyDescent="0.25">
      <c r="A213" s="86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13" s="86">
        <v>96</v>
      </c>
    </row>
    <row r="214" spans="1:7" hidden="1" x14ac:dyDescent="0.25">
      <c r="A214" s="86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14" s="86">
        <v>97</v>
      </c>
    </row>
    <row r="215" spans="1:7" hidden="1" x14ac:dyDescent="0.25">
      <c r="A215" s="86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15" s="86">
        <v>98</v>
      </c>
    </row>
    <row r="216" spans="1:7" hidden="1" x14ac:dyDescent="0.25">
      <c r="A216" s="86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16" s="86">
        <v>99</v>
      </c>
    </row>
    <row r="217" spans="1:7" hidden="1" x14ac:dyDescent="0.25">
      <c r="A217" s="86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17" s="86">
        <v>100</v>
      </c>
    </row>
    <row r="218" spans="1:7" hidden="1" x14ac:dyDescent="0.25">
      <c r="A218" s="86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18" s="86">
        <v>101</v>
      </c>
    </row>
    <row r="219" spans="1:7" hidden="1" x14ac:dyDescent="0.25">
      <c r="A219" s="86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19" s="86">
        <v>102</v>
      </c>
    </row>
    <row r="220" spans="1:7" hidden="1" x14ac:dyDescent="0.25">
      <c r="A220" s="86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20" s="86">
        <v>103</v>
      </c>
    </row>
    <row r="221" spans="1:7" hidden="1" x14ac:dyDescent="0.25">
      <c r="A221" s="86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21" s="86">
        <v>104</v>
      </c>
    </row>
    <row r="222" spans="1:7" hidden="1" x14ac:dyDescent="0.25">
      <c r="A222" s="86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22" s="86">
        <v>105</v>
      </c>
    </row>
    <row r="223" spans="1:7" hidden="1" x14ac:dyDescent="0.25">
      <c r="A223" s="86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23" s="86">
        <v>106</v>
      </c>
    </row>
    <row r="224" spans="1:7" hidden="1" x14ac:dyDescent="0.25">
      <c r="A224" s="86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24" s="86">
        <v>107</v>
      </c>
    </row>
    <row r="225" spans="1:7" hidden="1" x14ac:dyDescent="0.25">
      <c r="A225" s="86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25" s="86">
        <v>108</v>
      </c>
    </row>
    <row r="226" spans="1:7" hidden="1" x14ac:dyDescent="0.25">
      <c r="A226" s="86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26" s="86">
        <v>109</v>
      </c>
    </row>
    <row r="227" spans="1:7" hidden="1" x14ac:dyDescent="0.25">
      <c r="A227" s="86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27" s="86">
        <v>110</v>
      </c>
    </row>
    <row r="228" spans="1:7" hidden="1" x14ac:dyDescent="0.25">
      <c r="A228" s="86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28" s="86">
        <v>111</v>
      </c>
    </row>
    <row r="229" spans="1:7" hidden="1" x14ac:dyDescent="0.25">
      <c r="A229" s="86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29" s="86">
        <v>112</v>
      </c>
    </row>
    <row r="230" spans="1:7" hidden="1" x14ac:dyDescent="0.25">
      <c r="A230" s="86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30" s="86">
        <v>113</v>
      </c>
    </row>
    <row r="231" spans="1:7" hidden="1" x14ac:dyDescent="0.25">
      <c r="A231" s="86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31" s="86">
        <v>114</v>
      </c>
    </row>
    <row r="232" spans="1:7" hidden="1" x14ac:dyDescent="0.25">
      <c r="A232" s="86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32" s="86">
        <v>115</v>
      </c>
    </row>
    <row r="233" spans="1:7" hidden="1" x14ac:dyDescent="0.25">
      <c r="A233" s="86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33" s="86">
        <v>116</v>
      </c>
    </row>
    <row r="234" spans="1:7" hidden="1" x14ac:dyDescent="0.25">
      <c r="G234" s="86">
        <v>117</v>
      </c>
    </row>
    <row r="235" spans="1:7" hidden="1" x14ac:dyDescent="0.25">
      <c r="G235" s="86">
        <v>118</v>
      </c>
    </row>
    <row r="236" spans="1:7" hidden="1" x14ac:dyDescent="0.25">
      <c r="G236" s="86">
        <v>119</v>
      </c>
    </row>
    <row r="237" spans="1:7" hidden="1" x14ac:dyDescent="0.25">
      <c r="G237" s="86">
        <v>120</v>
      </c>
    </row>
  </sheetData>
  <sheetProtection algorithmName="SHA-512" hashValue="jRG1lpsXg4jv66NehMjJLjYN1NHEJGwaAzWOMHfZP9JJUIovWPHv/RxZ7xNaP965UR6DqLCWQ3PnPx7G3kO62Q==" saltValue="A6tdRkvwJ5HIK/Kl9IWiVg==" spinCount="100000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93"/>
  <sheetViews>
    <sheetView zoomScale="115" zoomScaleNormal="115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45" t="s">
        <v>154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0" ht="30" customHeight="1" thickBot="1" x14ac:dyDescent="0.3">
      <c r="A3" s="151" t="s">
        <v>0</v>
      </c>
      <c r="B3" s="41" t="s">
        <v>98</v>
      </c>
      <c r="C3" s="153" t="s">
        <v>99</v>
      </c>
      <c r="D3" s="18" t="s">
        <v>44</v>
      </c>
      <c r="E3" s="17" t="s">
        <v>124</v>
      </c>
      <c r="F3" s="17" t="s">
        <v>125</v>
      </c>
      <c r="G3" s="17" t="s">
        <v>126</v>
      </c>
      <c r="H3" s="17" t="s">
        <v>1</v>
      </c>
      <c r="I3" s="17" t="s">
        <v>2</v>
      </c>
      <c r="J3" s="158" t="s">
        <v>127</v>
      </c>
    </row>
    <row r="4" spans="1:10" ht="19.5" customHeight="1" x14ac:dyDescent="0.25">
      <c r="A4" s="138" t="str">
        <f>IF($B4="","",Listes!$G118)</f>
        <v/>
      </c>
      <c r="B4" s="1"/>
      <c r="C4" s="1"/>
      <c r="D4" s="3"/>
      <c r="E4" s="1"/>
      <c r="F4" s="123"/>
      <c r="G4" s="123"/>
      <c r="H4" s="200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4"/>
      <c r="G5" s="124"/>
      <c r="H5" s="201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4"/>
      <c r="G6" s="124"/>
      <c r="H6" s="201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4"/>
      <c r="G7" s="124"/>
      <c r="H7" s="201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4"/>
      <c r="G8" s="124"/>
      <c r="H8" s="201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4"/>
      <c r="G9" s="124"/>
      <c r="H9" s="201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4"/>
      <c r="G10" s="124"/>
      <c r="H10" s="201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4"/>
      <c r="G11" s="124"/>
      <c r="H11" s="201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4"/>
      <c r="G12" s="124"/>
      <c r="H12" s="201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4"/>
      <c r="G13" s="124"/>
      <c r="H13" s="201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4"/>
      <c r="G14" s="124"/>
      <c r="H14" s="201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4"/>
      <c r="G15" s="124"/>
      <c r="H15" s="201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4"/>
      <c r="G16" s="124"/>
      <c r="H16" s="201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4"/>
      <c r="G17" s="124"/>
      <c r="H17" s="201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4"/>
      <c r="G18" s="124"/>
      <c r="H18" s="201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4"/>
      <c r="G19" s="124"/>
      <c r="H19" s="201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4"/>
      <c r="G20" s="124"/>
      <c r="H20" s="201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4"/>
      <c r="G21" s="124"/>
      <c r="H21" s="201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4"/>
      <c r="G22" s="124"/>
      <c r="H22" s="201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4"/>
      <c r="G23" s="124"/>
      <c r="H23" s="201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4"/>
      <c r="G24" s="124"/>
      <c r="H24" s="201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4"/>
      <c r="G25" s="124"/>
      <c r="H25" s="201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4"/>
      <c r="G26" s="124"/>
      <c r="H26" s="201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4"/>
      <c r="G27" s="124"/>
      <c r="H27" s="201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4"/>
      <c r="G28" s="124"/>
      <c r="H28" s="201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4"/>
      <c r="G29" s="124"/>
      <c r="H29" s="201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4"/>
      <c r="G30" s="124"/>
      <c r="H30" s="201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4"/>
      <c r="G31" s="124"/>
      <c r="H31" s="201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4"/>
      <c r="G32" s="124"/>
      <c r="H32" s="201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4"/>
      <c r="G33" s="124"/>
      <c r="H33" s="201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4"/>
      <c r="G34" s="124"/>
      <c r="H34" s="201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4"/>
      <c r="G35" s="124"/>
      <c r="H35" s="201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4"/>
      <c r="G36" s="124"/>
      <c r="H36" s="201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4"/>
      <c r="G37" s="124"/>
      <c r="H37" s="201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4"/>
      <c r="G38" s="124"/>
      <c r="H38" s="201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4"/>
      <c r="G39" s="124"/>
      <c r="H39" s="201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4"/>
      <c r="G40" s="124"/>
      <c r="H40" s="201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4"/>
      <c r="G41" s="124"/>
      <c r="H41" s="201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4"/>
      <c r="G42" s="124"/>
      <c r="H42" s="201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4"/>
      <c r="G43" s="124"/>
      <c r="H43" s="201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4"/>
      <c r="G44" s="124"/>
      <c r="H44" s="201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4"/>
      <c r="G45" s="124"/>
      <c r="H45" s="201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4"/>
      <c r="G46" s="124"/>
      <c r="H46" s="201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4"/>
      <c r="G47" s="124"/>
      <c r="H47" s="201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4"/>
      <c r="G48" s="124"/>
      <c r="H48" s="201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4"/>
      <c r="G49" s="124"/>
      <c r="H49" s="201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4"/>
      <c r="G50" s="124"/>
      <c r="H50" s="201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4"/>
      <c r="G51" s="124"/>
      <c r="H51" s="201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4"/>
      <c r="G52" s="124"/>
      <c r="H52" s="201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4"/>
      <c r="G53" s="124"/>
      <c r="H53" s="201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4"/>
      <c r="G54" s="124"/>
      <c r="H54" s="201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4"/>
      <c r="G55" s="124"/>
      <c r="H55" s="201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4"/>
      <c r="G56" s="124"/>
      <c r="H56" s="201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4"/>
      <c r="G57" s="124"/>
      <c r="H57" s="201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4"/>
      <c r="G58" s="124"/>
      <c r="H58" s="201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4"/>
      <c r="G59" s="124"/>
      <c r="H59" s="201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4"/>
      <c r="G60" s="124"/>
      <c r="H60" s="201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4"/>
      <c r="G61" s="124"/>
      <c r="H61" s="201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4"/>
      <c r="G62" s="124"/>
      <c r="H62" s="201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4"/>
      <c r="G63" s="124"/>
      <c r="H63" s="201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4"/>
      <c r="G64" s="124"/>
      <c r="H64" s="201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4"/>
      <c r="G65" s="124"/>
      <c r="H65" s="201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4"/>
      <c r="G66" s="124"/>
      <c r="H66" s="201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4"/>
      <c r="G67" s="124"/>
      <c r="H67" s="201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4"/>
      <c r="G68" s="124"/>
      <c r="H68" s="201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4"/>
      <c r="G69" s="124"/>
      <c r="H69" s="201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4"/>
      <c r="G70" s="124"/>
      <c r="H70" s="201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4"/>
      <c r="G71" s="124"/>
      <c r="H71" s="201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4"/>
      <c r="G72" s="124"/>
      <c r="H72" s="201"/>
      <c r="I72" s="3"/>
      <c r="J72" s="4"/>
    </row>
    <row r="73" spans="1:10" ht="19.5" customHeight="1" thickBot="1" x14ac:dyDescent="0.3">
      <c r="A73" s="30" t="str">
        <f>IF($B73="","",Listes!$G187)</f>
        <v/>
      </c>
      <c r="B73" s="3"/>
      <c r="C73" s="3"/>
      <c r="D73" s="3"/>
      <c r="E73" s="3"/>
      <c r="F73" s="124"/>
      <c r="G73" s="124"/>
      <c r="H73" s="201"/>
      <c r="I73" s="3"/>
      <c r="J73" s="4"/>
    </row>
    <row r="74" spans="1:10" ht="30" customHeight="1" thickBot="1" x14ac:dyDescent="0.3">
      <c r="A74" s="253" t="s">
        <v>141</v>
      </c>
      <c r="B74" s="254"/>
      <c r="C74" s="254"/>
      <c r="D74" s="254"/>
      <c r="E74" s="254"/>
      <c r="F74" s="254"/>
      <c r="G74" s="255"/>
      <c r="H74" s="248" t="s">
        <v>48</v>
      </c>
      <c r="I74" s="249"/>
      <c r="J74" s="142">
        <f>SUM(J4:J73)</f>
        <v>0</v>
      </c>
    </row>
    <row r="75" spans="1:10" x14ac:dyDescent="0.25">
      <c r="J75" s="35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algorithmName="SHA-512" hashValue="cTHIcy9i4aR86+kdnLTgrzn54LnaPfJsiKSBKORX42hCmyeAzb21zSOI3tJzfx48MDhHdmrEzhrSOY7IJBi+0g==" saltValue="5s/sdlCPqfVoIUo1+Tl3yQ==" spinCount="100000" sheet="1" insertRows="0"/>
  <dataConsolidate/>
  <mergeCells count="4">
    <mergeCell ref="A1:J1"/>
    <mergeCell ref="H74:I74"/>
    <mergeCell ref="A2:J2"/>
    <mergeCell ref="A74:G7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Listes!$A$3:$A$5</xm:f>
          </x14:formula1>
          <xm:sqref>C4:C73</xm:sqref>
        </x14:dataValidation>
        <x14:dataValidation type="list" allowBlank="1" showInputMessage="1" showErrorMessage="1">
          <x14:formula1>
            <xm:f>Listes!$A$77:$A$91</xm:f>
          </x14:formula1>
          <xm:sqref>I4:I73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C24" sqref="C2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56" t="s">
        <v>62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1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1" ht="30" customHeight="1" thickBot="1" x14ac:dyDescent="0.3">
      <c r="A3" s="152" t="s">
        <v>0</v>
      </c>
      <c r="B3" s="17" t="s">
        <v>98</v>
      </c>
      <c r="C3" s="18" t="s">
        <v>99</v>
      </c>
      <c r="D3" s="17" t="s">
        <v>132</v>
      </c>
      <c r="E3" s="17" t="s">
        <v>133</v>
      </c>
      <c r="F3" s="17" t="s">
        <v>44</v>
      </c>
      <c r="G3" s="17" t="s">
        <v>100</v>
      </c>
      <c r="H3" s="17" t="s">
        <v>101</v>
      </c>
      <c r="I3" s="19" t="s">
        <v>2</v>
      </c>
      <c r="J3" s="158" t="s">
        <v>88</v>
      </c>
      <c r="K3" s="20"/>
    </row>
    <row r="4" spans="1:11" ht="20.100000000000001" customHeight="1" x14ac:dyDescent="0.25">
      <c r="A4" s="138" t="str">
        <f>IF($B4="","",Listes!$G118)</f>
        <v/>
      </c>
      <c r="B4" s="1"/>
      <c r="C4" s="1"/>
      <c r="D4" s="123"/>
      <c r="E4" s="123"/>
      <c r="F4" s="1"/>
      <c r="G4" s="110"/>
      <c r="H4" s="111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4"/>
      <c r="E5" s="124"/>
      <c r="F5" s="3"/>
      <c r="G5" s="112"/>
      <c r="H5" s="113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4"/>
      <c r="E6" s="124"/>
      <c r="F6" s="3"/>
      <c r="G6" s="112"/>
      <c r="H6" s="113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4"/>
      <c r="E7" s="124"/>
      <c r="F7" s="3"/>
      <c r="G7" s="112"/>
      <c r="H7" s="113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4"/>
      <c r="E8" s="124"/>
      <c r="F8" s="3"/>
      <c r="G8" s="112"/>
      <c r="H8" s="113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4"/>
      <c r="E9" s="124"/>
      <c r="F9" s="3"/>
      <c r="G9" s="112"/>
      <c r="H9" s="113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4"/>
      <c r="E10" s="124"/>
      <c r="F10" s="3"/>
      <c r="G10" s="112"/>
      <c r="H10" s="113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4"/>
      <c r="E11" s="124"/>
      <c r="F11" s="3"/>
      <c r="G11" s="112"/>
      <c r="H11" s="113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4"/>
      <c r="E12" s="124"/>
      <c r="F12" s="3"/>
      <c r="G12" s="112"/>
      <c r="H12" s="113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4"/>
      <c r="E13" s="124"/>
      <c r="F13" s="3"/>
      <c r="G13" s="112"/>
      <c r="H13" s="113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4"/>
      <c r="E14" s="124"/>
      <c r="F14" s="3"/>
      <c r="G14" s="112"/>
      <c r="H14" s="113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4"/>
      <c r="E15" s="124"/>
      <c r="F15" s="3"/>
      <c r="G15" s="112"/>
      <c r="H15" s="113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4"/>
      <c r="E16" s="124"/>
      <c r="F16" s="3"/>
      <c r="G16" s="112"/>
      <c r="H16" s="113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4"/>
      <c r="E17" s="124"/>
      <c r="F17" s="3"/>
      <c r="G17" s="112"/>
      <c r="H17" s="113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4"/>
      <c r="E18" s="124"/>
      <c r="F18" s="3"/>
      <c r="G18" s="112"/>
      <c r="H18" s="113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4"/>
      <c r="E19" s="124"/>
      <c r="F19" s="3"/>
      <c r="G19" s="112"/>
      <c r="H19" s="113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4"/>
      <c r="E20" s="124"/>
      <c r="F20" s="3"/>
      <c r="G20" s="112"/>
      <c r="H20" s="113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4"/>
      <c r="E21" s="124"/>
      <c r="F21" s="3"/>
      <c r="G21" s="112"/>
      <c r="H21" s="113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4"/>
      <c r="E22" s="124"/>
      <c r="F22" s="3"/>
      <c r="G22" s="112"/>
      <c r="H22" s="113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4"/>
      <c r="E23" s="124"/>
      <c r="F23" s="3"/>
      <c r="G23" s="112"/>
      <c r="H23" s="113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4"/>
      <c r="E24" s="124"/>
      <c r="F24" s="3"/>
      <c r="G24" s="112"/>
      <c r="H24" s="113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4"/>
      <c r="E25" s="124"/>
      <c r="F25" s="3"/>
      <c r="G25" s="112"/>
      <c r="H25" s="113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4"/>
      <c r="E26" s="124"/>
      <c r="F26" s="3"/>
      <c r="G26" s="112"/>
      <c r="H26" s="113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4"/>
      <c r="E27" s="124"/>
      <c r="F27" s="3"/>
      <c r="G27" s="112"/>
      <c r="H27" s="113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4"/>
      <c r="E28" s="124"/>
      <c r="F28" s="3"/>
      <c r="G28" s="112"/>
      <c r="H28" s="113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4"/>
      <c r="E29" s="124"/>
      <c r="F29" s="3"/>
      <c r="G29" s="112"/>
      <c r="H29" s="113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4"/>
      <c r="E30" s="124"/>
      <c r="F30" s="3"/>
      <c r="G30" s="112"/>
      <c r="H30" s="113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4"/>
      <c r="E31" s="124"/>
      <c r="F31" s="3"/>
      <c r="G31" s="112"/>
      <c r="H31" s="113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4"/>
      <c r="E32" s="124"/>
      <c r="F32" s="3"/>
      <c r="G32" s="112"/>
      <c r="H32" s="113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4"/>
      <c r="C33" s="114"/>
      <c r="D33" s="125"/>
      <c r="E33" s="125"/>
      <c r="F33" s="114"/>
      <c r="G33" s="115"/>
      <c r="H33" s="116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59"/>
      <c r="B34" s="260"/>
      <c r="C34" s="260"/>
      <c r="D34" s="185"/>
      <c r="E34" s="185"/>
      <c r="F34" s="186"/>
      <c r="G34" s="187"/>
      <c r="H34" s="248" t="s">
        <v>48</v>
      </c>
      <c r="I34" s="249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85" zoomScaleNormal="85" zoomScaleSheetLayoutView="5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59" customFormat="1" ht="30" customHeight="1" thickBot="1" x14ac:dyDescent="0.4">
      <c r="A1" s="245" t="s">
        <v>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4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160"/>
    </row>
    <row r="3" spans="1:14" s="161" customFormat="1" ht="30" customHeight="1" thickBot="1" x14ac:dyDescent="0.3">
      <c r="A3" s="152" t="s">
        <v>0</v>
      </c>
      <c r="B3" s="17" t="s">
        <v>108</v>
      </c>
      <c r="C3" s="17" t="s">
        <v>99</v>
      </c>
      <c r="D3" s="17" t="s">
        <v>44</v>
      </c>
      <c r="E3" s="18" t="s">
        <v>10</v>
      </c>
      <c r="F3" s="18" t="s">
        <v>11</v>
      </c>
      <c r="G3" s="157" t="s">
        <v>128</v>
      </c>
      <c r="H3" s="17" t="s">
        <v>129</v>
      </c>
      <c r="I3" s="18" t="s">
        <v>109</v>
      </c>
      <c r="J3" s="17" t="s">
        <v>110</v>
      </c>
      <c r="K3" s="17" t="s">
        <v>111</v>
      </c>
      <c r="L3" s="18" t="s">
        <v>2</v>
      </c>
      <c r="M3" s="158" t="s">
        <v>127</v>
      </c>
    </row>
    <row r="4" spans="1:14" s="162" customFormat="1" ht="20.100000000000001" customHeight="1" x14ac:dyDescent="0.25">
      <c r="A4" s="138" t="str">
        <f>IF($B4="","",Listes!$G118)</f>
        <v/>
      </c>
      <c r="B4" s="7"/>
      <c r="C4" s="5"/>
      <c r="D4" s="168"/>
      <c r="E4" s="6"/>
      <c r="F4" s="5"/>
      <c r="G4" s="169"/>
      <c r="H4" s="169"/>
      <c r="I4" s="38"/>
      <c r="J4" s="5"/>
      <c r="K4" s="5"/>
      <c r="L4" s="5"/>
      <c r="M4" s="31" t="str">
        <f t="shared" ref="M4:M50" si="0">IF($C4="","",IF(OR(($I4=0),($J4=0)),0,$I4/$J4*$K4))</f>
        <v/>
      </c>
    </row>
    <row r="5" spans="1:14" s="162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70"/>
      <c r="H5" s="170"/>
      <c r="I5" s="39"/>
      <c r="J5" s="6"/>
      <c r="K5" s="6"/>
      <c r="L5" s="6"/>
      <c r="M5" s="31" t="str">
        <f t="shared" si="0"/>
        <v/>
      </c>
    </row>
    <row r="6" spans="1:14" s="162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70"/>
      <c r="H6" s="170"/>
      <c r="I6" s="39"/>
      <c r="J6" s="6"/>
      <c r="K6" s="6"/>
      <c r="L6" s="6"/>
      <c r="M6" s="31" t="str">
        <f t="shared" si="0"/>
        <v/>
      </c>
    </row>
    <row r="7" spans="1:14" s="162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70"/>
      <c r="H7" s="170"/>
      <c r="I7" s="39"/>
      <c r="J7" s="6"/>
      <c r="K7" s="6"/>
      <c r="L7" s="6"/>
      <c r="M7" s="31" t="str">
        <f t="shared" si="0"/>
        <v/>
      </c>
    </row>
    <row r="8" spans="1:14" s="162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70"/>
      <c r="H8" s="170"/>
      <c r="I8" s="39"/>
      <c r="J8" s="6"/>
      <c r="K8" s="6"/>
      <c r="L8" s="6"/>
      <c r="M8" s="31" t="str">
        <f t="shared" si="0"/>
        <v/>
      </c>
    </row>
    <row r="9" spans="1:14" s="162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70"/>
      <c r="H9" s="170"/>
      <c r="I9" s="39"/>
      <c r="J9" s="6"/>
      <c r="K9" s="6"/>
      <c r="L9" s="6"/>
      <c r="M9" s="31" t="str">
        <f t="shared" si="0"/>
        <v/>
      </c>
    </row>
    <row r="10" spans="1:14" s="162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70"/>
      <c r="H10" s="170"/>
      <c r="I10" s="39"/>
      <c r="J10" s="6"/>
      <c r="K10" s="6"/>
      <c r="L10" s="6"/>
      <c r="M10" s="31" t="str">
        <f t="shared" si="0"/>
        <v/>
      </c>
    </row>
    <row r="11" spans="1:14" s="162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70"/>
      <c r="H11" s="170"/>
      <c r="I11" s="39"/>
      <c r="J11" s="6"/>
      <c r="K11" s="6"/>
      <c r="L11" s="6"/>
      <c r="M11" s="31" t="str">
        <f t="shared" si="0"/>
        <v/>
      </c>
    </row>
    <row r="12" spans="1:14" s="162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70"/>
      <c r="H12" s="170"/>
      <c r="I12" s="39"/>
      <c r="J12" s="6"/>
      <c r="K12" s="6"/>
      <c r="L12" s="6"/>
      <c r="M12" s="31" t="str">
        <f t="shared" si="0"/>
        <v/>
      </c>
    </row>
    <row r="13" spans="1:14" s="162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70"/>
      <c r="H13" s="170"/>
      <c r="I13" s="39"/>
      <c r="J13" s="6"/>
      <c r="K13" s="6"/>
      <c r="L13" s="6"/>
      <c r="M13" s="31" t="str">
        <f t="shared" si="0"/>
        <v/>
      </c>
    </row>
    <row r="14" spans="1:14" s="162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70"/>
      <c r="H14" s="170"/>
      <c r="I14" s="39"/>
      <c r="J14" s="6"/>
      <c r="K14" s="6"/>
      <c r="L14" s="6"/>
      <c r="M14" s="31" t="str">
        <f t="shared" si="0"/>
        <v/>
      </c>
    </row>
    <row r="15" spans="1:14" s="162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70"/>
      <c r="H15" s="170"/>
      <c r="I15" s="39"/>
      <c r="J15" s="6"/>
      <c r="K15" s="6"/>
      <c r="L15" s="6"/>
      <c r="M15" s="31" t="str">
        <f t="shared" si="0"/>
        <v/>
      </c>
    </row>
    <row r="16" spans="1:14" s="162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70"/>
      <c r="H16" s="170"/>
      <c r="I16" s="39"/>
      <c r="J16" s="6"/>
      <c r="K16" s="6"/>
      <c r="L16" s="6"/>
      <c r="M16" s="31" t="str">
        <f t="shared" si="0"/>
        <v/>
      </c>
    </row>
    <row r="17" spans="1:13" s="162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70"/>
      <c r="H17" s="170"/>
      <c r="I17" s="39"/>
      <c r="J17" s="6"/>
      <c r="K17" s="6"/>
      <c r="L17" s="6"/>
      <c r="M17" s="31" t="str">
        <f t="shared" si="0"/>
        <v/>
      </c>
    </row>
    <row r="18" spans="1:13" s="162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70"/>
      <c r="H18" s="170"/>
      <c r="I18" s="39"/>
      <c r="J18" s="6"/>
      <c r="K18" s="6"/>
      <c r="L18" s="6"/>
      <c r="M18" s="31" t="str">
        <f t="shared" si="0"/>
        <v/>
      </c>
    </row>
    <row r="19" spans="1:13" s="162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70"/>
      <c r="H19" s="170"/>
      <c r="I19" s="39"/>
      <c r="J19" s="6"/>
      <c r="K19" s="6"/>
      <c r="L19" s="6"/>
      <c r="M19" s="31" t="str">
        <f t="shared" si="0"/>
        <v/>
      </c>
    </row>
    <row r="20" spans="1:13" s="162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70"/>
      <c r="H20" s="170"/>
      <c r="I20" s="39"/>
      <c r="J20" s="6"/>
      <c r="K20" s="6"/>
      <c r="L20" s="6"/>
      <c r="M20" s="31" t="str">
        <f t="shared" si="0"/>
        <v/>
      </c>
    </row>
    <row r="21" spans="1:13" s="162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70"/>
      <c r="H21" s="170"/>
      <c r="I21" s="39"/>
      <c r="J21" s="6"/>
      <c r="K21" s="6"/>
      <c r="L21" s="6"/>
      <c r="M21" s="31" t="str">
        <f t="shared" si="0"/>
        <v/>
      </c>
    </row>
    <row r="22" spans="1:13" s="162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70"/>
      <c r="H22" s="170"/>
      <c r="I22" s="39"/>
      <c r="J22" s="6"/>
      <c r="K22" s="6"/>
      <c r="L22" s="6"/>
      <c r="M22" s="31" t="str">
        <f t="shared" si="0"/>
        <v/>
      </c>
    </row>
    <row r="23" spans="1:13" s="162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70"/>
      <c r="H23" s="170"/>
      <c r="I23" s="39"/>
      <c r="J23" s="6"/>
      <c r="K23" s="6"/>
      <c r="L23" s="6"/>
      <c r="M23" s="31" t="str">
        <f t="shared" si="0"/>
        <v/>
      </c>
    </row>
    <row r="24" spans="1:13" s="162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70"/>
      <c r="H24" s="170"/>
      <c r="I24" s="39"/>
      <c r="J24" s="6"/>
      <c r="K24" s="6"/>
      <c r="L24" s="6"/>
      <c r="M24" s="31" t="str">
        <f t="shared" si="0"/>
        <v/>
      </c>
    </row>
    <row r="25" spans="1:13" s="162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70"/>
      <c r="H25" s="170"/>
      <c r="I25" s="39"/>
      <c r="J25" s="6"/>
      <c r="K25" s="6"/>
      <c r="L25" s="6"/>
      <c r="M25" s="31" t="str">
        <f t="shared" si="0"/>
        <v/>
      </c>
    </row>
    <row r="26" spans="1:13" s="162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70"/>
      <c r="H26" s="170"/>
      <c r="I26" s="39"/>
      <c r="J26" s="6"/>
      <c r="K26" s="6"/>
      <c r="L26" s="6"/>
      <c r="M26" s="31" t="str">
        <f t="shared" si="0"/>
        <v/>
      </c>
    </row>
    <row r="27" spans="1:13" s="162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70"/>
      <c r="H27" s="170"/>
      <c r="I27" s="39"/>
      <c r="J27" s="6"/>
      <c r="K27" s="6"/>
      <c r="L27" s="6"/>
      <c r="M27" s="31" t="str">
        <f t="shared" si="0"/>
        <v/>
      </c>
    </row>
    <row r="28" spans="1:13" s="162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70"/>
      <c r="H28" s="170"/>
      <c r="I28" s="39"/>
      <c r="J28" s="6"/>
      <c r="K28" s="6"/>
      <c r="L28" s="6"/>
      <c r="M28" s="31" t="str">
        <f t="shared" si="0"/>
        <v/>
      </c>
    </row>
    <row r="29" spans="1:13" s="162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70"/>
      <c r="H29" s="170"/>
      <c r="I29" s="39"/>
      <c r="J29" s="6"/>
      <c r="K29" s="6"/>
      <c r="L29" s="6"/>
      <c r="M29" s="31" t="str">
        <f t="shared" si="0"/>
        <v/>
      </c>
    </row>
    <row r="30" spans="1:13" s="162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70"/>
      <c r="H30" s="170"/>
      <c r="I30" s="39"/>
      <c r="J30" s="6"/>
      <c r="K30" s="6"/>
      <c r="L30" s="6"/>
      <c r="M30" s="31" t="str">
        <f t="shared" si="0"/>
        <v/>
      </c>
    </row>
    <row r="31" spans="1:13" s="162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70"/>
      <c r="H31" s="170"/>
      <c r="I31" s="39"/>
      <c r="J31" s="6"/>
      <c r="K31" s="6"/>
      <c r="L31" s="6"/>
      <c r="M31" s="31" t="str">
        <f t="shared" si="0"/>
        <v/>
      </c>
    </row>
    <row r="32" spans="1:13" s="162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70"/>
      <c r="H32" s="170"/>
      <c r="I32" s="39"/>
      <c r="J32" s="6"/>
      <c r="K32" s="6"/>
      <c r="L32" s="6"/>
      <c r="M32" s="31" t="str">
        <f t="shared" si="0"/>
        <v/>
      </c>
    </row>
    <row r="33" spans="1:13" s="162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70"/>
      <c r="H33" s="170"/>
      <c r="I33" s="39"/>
      <c r="J33" s="6"/>
      <c r="K33" s="6"/>
      <c r="L33" s="6"/>
      <c r="M33" s="31" t="str">
        <f t="shared" si="0"/>
        <v/>
      </c>
    </row>
    <row r="34" spans="1:13" s="162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70"/>
      <c r="H34" s="170"/>
      <c r="I34" s="39"/>
      <c r="J34" s="6"/>
      <c r="K34" s="6"/>
      <c r="L34" s="6"/>
      <c r="M34" s="31" t="str">
        <f t="shared" si="0"/>
        <v/>
      </c>
    </row>
    <row r="35" spans="1:13" s="162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70"/>
      <c r="H35" s="170"/>
      <c r="I35" s="39"/>
      <c r="J35" s="6"/>
      <c r="K35" s="6"/>
      <c r="L35" s="6"/>
      <c r="M35" s="31" t="str">
        <f t="shared" si="0"/>
        <v/>
      </c>
    </row>
    <row r="36" spans="1:13" s="162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70"/>
      <c r="H36" s="170"/>
      <c r="I36" s="39"/>
      <c r="J36" s="6"/>
      <c r="K36" s="6"/>
      <c r="L36" s="6"/>
      <c r="M36" s="31" t="str">
        <f t="shared" si="0"/>
        <v/>
      </c>
    </row>
    <row r="37" spans="1:13" s="162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70"/>
      <c r="H37" s="170"/>
      <c r="I37" s="39"/>
      <c r="J37" s="6"/>
      <c r="K37" s="6"/>
      <c r="L37" s="6"/>
      <c r="M37" s="31" t="str">
        <f t="shared" si="0"/>
        <v/>
      </c>
    </row>
    <row r="38" spans="1:13" s="162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70"/>
      <c r="H38" s="170"/>
      <c r="I38" s="39"/>
      <c r="J38" s="6"/>
      <c r="K38" s="6"/>
      <c r="L38" s="6"/>
      <c r="M38" s="31" t="str">
        <f t="shared" si="0"/>
        <v/>
      </c>
    </row>
    <row r="39" spans="1:13" s="162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70"/>
      <c r="H39" s="170"/>
      <c r="I39" s="39"/>
      <c r="J39" s="6"/>
      <c r="K39" s="6"/>
      <c r="L39" s="6"/>
      <c r="M39" s="31" t="str">
        <f t="shared" si="0"/>
        <v/>
      </c>
    </row>
    <row r="40" spans="1:13" s="162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70"/>
      <c r="H40" s="170"/>
      <c r="I40" s="39"/>
      <c r="J40" s="6"/>
      <c r="K40" s="6"/>
      <c r="L40" s="6"/>
      <c r="M40" s="31" t="str">
        <f t="shared" si="0"/>
        <v/>
      </c>
    </row>
    <row r="41" spans="1:13" s="162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70"/>
      <c r="H41" s="170"/>
      <c r="I41" s="39"/>
      <c r="J41" s="6"/>
      <c r="K41" s="6"/>
      <c r="L41" s="6"/>
      <c r="M41" s="31" t="str">
        <f t="shared" si="0"/>
        <v/>
      </c>
    </row>
    <row r="42" spans="1:13" s="162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70"/>
      <c r="H42" s="170"/>
      <c r="I42" s="39"/>
      <c r="J42" s="6"/>
      <c r="K42" s="6"/>
      <c r="L42" s="6"/>
      <c r="M42" s="31" t="str">
        <f t="shared" si="0"/>
        <v/>
      </c>
    </row>
    <row r="43" spans="1:13" s="162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70"/>
      <c r="H43" s="170"/>
      <c r="I43" s="39"/>
      <c r="J43" s="6"/>
      <c r="K43" s="6"/>
      <c r="L43" s="6"/>
      <c r="M43" s="31" t="str">
        <f t="shared" si="0"/>
        <v/>
      </c>
    </row>
    <row r="44" spans="1:13" s="162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70"/>
      <c r="H44" s="170"/>
      <c r="I44" s="39"/>
      <c r="J44" s="6"/>
      <c r="K44" s="6"/>
      <c r="L44" s="6"/>
      <c r="M44" s="31" t="str">
        <f t="shared" si="0"/>
        <v/>
      </c>
    </row>
    <row r="45" spans="1:13" s="162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70"/>
      <c r="H45" s="170"/>
      <c r="I45" s="39"/>
      <c r="J45" s="6"/>
      <c r="K45" s="6"/>
      <c r="L45" s="6"/>
      <c r="M45" s="31" t="str">
        <f t="shared" si="0"/>
        <v/>
      </c>
    </row>
    <row r="46" spans="1:13" s="162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70"/>
      <c r="H46" s="170"/>
      <c r="I46" s="39"/>
      <c r="J46" s="6"/>
      <c r="K46" s="6"/>
      <c r="L46" s="6"/>
      <c r="M46" s="31" t="str">
        <f t="shared" si="0"/>
        <v/>
      </c>
    </row>
    <row r="47" spans="1:13" s="162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70"/>
      <c r="H47" s="170"/>
      <c r="I47" s="39"/>
      <c r="J47" s="6"/>
      <c r="K47" s="6"/>
      <c r="L47" s="6"/>
      <c r="M47" s="31" t="str">
        <f t="shared" si="0"/>
        <v/>
      </c>
    </row>
    <row r="48" spans="1:13" s="162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70"/>
      <c r="H48" s="170"/>
      <c r="I48" s="39"/>
      <c r="J48" s="6"/>
      <c r="K48" s="6"/>
      <c r="L48" s="6"/>
      <c r="M48" s="31" t="str">
        <f t="shared" si="0"/>
        <v/>
      </c>
    </row>
    <row r="49" spans="1:13" s="162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70"/>
      <c r="H49" s="170"/>
      <c r="I49" s="39"/>
      <c r="J49" s="6"/>
      <c r="K49" s="6"/>
      <c r="L49" s="6"/>
      <c r="M49" s="31" t="str">
        <f t="shared" si="0"/>
        <v/>
      </c>
    </row>
    <row r="50" spans="1:13" s="162" customFormat="1" ht="20.100000000000001" customHeight="1" thickBot="1" x14ac:dyDescent="0.3">
      <c r="A50" s="78" t="str">
        <f>IF($B50="","",Listes!$G164)</f>
        <v/>
      </c>
      <c r="B50" s="77"/>
      <c r="C50" s="77"/>
      <c r="D50" s="77"/>
      <c r="E50" s="77"/>
      <c r="F50" s="6"/>
      <c r="G50" s="170"/>
      <c r="H50" s="170"/>
      <c r="I50" s="39"/>
      <c r="J50" s="6"/>
      <c r="K50" s="6"/>
      <c r="L50" s="6"/>
      <c r="M50" s="31" t="str">
        <f t="shared" si="0"/>
        <v/>
      </c>
    </row>
    <row r="51" spans="1:13" ht="30" customHeight="1" thickBot="1" x14ac:dyDescent="0.3">
      <c r="A51" s="253"/>
      <c r="B51" s="254"/>
      <c r="C51" s="254"/>
      <c r="D51" s="254"/>
      <c r="E51" s="254"/>
      <c r="F51" s="254"/>
      <c r="G51" s="254"/>
      <c r="H51" s="254"/>
      <c r="I51" s="254"/>
      <c r="J51" s="255"/>
      <c r="K51" s="248" t="s">
        <v>48</v>
      </c>
      <c r="L51" s="249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9B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Listes!$C$3:$C$75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61" t="s">
        <v>57</v>
      </c>
      <c r="B1" s="262"/>
      <c r="C1" s="262"/>
      <c r="D1" s="262"/>
      <c r="E1" s="262"/>
      <c r="F1" s="263"/>
    </row>
    <row r="2" spans="1:7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2"/>
      <c r="G2" s="160"/>
    </row>
    <row r="3" spans="1:7" ht="30.75" thickBot="1" x14ac:dyDescent="0.3">
      <c r="A3" s="36" t="s">
        <v>0</v>
      </c>
      <c r="B3" s="40" t="s">
        <v>98</v>
      </c>
      <c r="C3" s="41" t="s">
        <v>52</v>
      </c>
      <c r="D3" s="18" t="s">
        <v>46</v>
      </c>
      <c r="E3" s="48" t="s">
        <v>104</v>
      </c>
      <c r="F3" s="158" t="s">
        <v>127</v>
      </c>
    </row>
    <row r="4" spans="1:7" ht="24.95" customHeight="1" thickBot="1" x14ac:dyDescent="0.3">
      <c r="A4" s="138">
        <v>1</v>
      </c>
      <c r="B4" s="143"/>
      <c r="C4" s="143"/>
      <c r="D4" s="180"/>
      <c r="E4" s="144"/>
      <c r="F4" s="44">
        <f>0.15*'Rémunération sur frais réels'!$M51</f>
        <v>0</v>
      </c>
    </row>
    <row r="5" spans="1:7" ht="30" customHeight="1" thickBot="1" x14ac:dyDescent="0.3">
      <c r="A5" s="253" t="s">
        <v>113</v>
      </c>
      <c r="B5" s="254"/>
      <c r="C5" s="254"/>
      <c r="D5" s="254"/>
      <c r="E5" s="36" t="s">
        <v>48</v>
      </c>
      <c r="F5" s="142">
        <f>F4</f>
        <v>0</v>
      </c>
    </row>
    <row r="6" spans="1:7" ht="15" customHeight="1" x14ac:dyDescent="0.25"/>
    <row r="7" spans="1:7" x14ac:dyDescent="0.25">
      <c r="A7" s="66"/>
      <c r="B7" s="66"/>
      <c r="C7" s="66"/>
      <c r="D7" s="66"/>
      <c r="E7" s="66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45" t="s">
        <v>56</v>
      </c>
      <c r="B1" s="246"/>
      <c r="C1" s="246"/>
      <c r="D1" s="246"/>
      <c r="E1" s="246"/>
      <c r="F1" s="246"/>
      <c r="G1" s="246"/>
      <c r="H1" s="247"/>
    </row>
    <row r="2" spans="1:9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2"/>
      <c r="I2" s="160"/>
    </row>
    <row r="3" spans="1:9" ht="30" customHeight="1" thickBot="1" x14ac:dyDescent="0.3">
      <c r="A3" s="151" t="s">
        <v>0</v>
      </c>
      <c r="B3" s="18" t="s">
        <v>98</v>
      </c>
      <c r="C3" s="18" t="s">
        <v>99</v>
      </c>
      <c r="D3" s="48" t="s">
        <v>46</v>
      </c>
      <c r="E3" s="17" t="s">
        <v>10</v>
      </c>
      <c r="F3" s="17" t="s">
        <v>130</v>
      </c>
      <c r="G3" s="17" t="s">
        <v>131</v>
      </c>
      <c r="H3" s="158" t="s">
        <v>127</v>
      </c>
    </row>
    <row r="4" spans="1:9" ht="20.100000000000001" customHeight="1" x14ac:dyDescent="0.25">
      <c r="A4" s="138" t="str">
        <f>IF($B4="","",Listes!$G118)</f>
        <v/>
      </c>
      <c r="B4" s="8"/>
      <c r="C4" s="8"/>
      <c r="D4" s="8"/>
      <c r="E4" s="8"/>
      <c r="F4" s="171"/>
      <c r="G4" s="171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72"/>
      <c r="G5" s="172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72"/>
      <c r="G6" s="172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72"/>
      <c r="G7" s="172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72"/>
      <c r="G8" s="172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72"/>
      <c r="G9" s="172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72"/>
      <c r="G10" s="172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72"/>
      <c r="G11" s="172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72"/>
      <c r="G12" s="172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72"/>
      <c r="G13" s="172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72"/>
      <c r="G14" s="172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72"/>
      <c r="G15" s="172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72"/>
      <c r="G16" s="172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72"/>
      <c r="G17" s="172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72"/>
      <c r="G18" s="172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72"/>
      <c r="G19" s="172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72"/>
      <c r="G20" s="172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72"/>
      <c r="G21" s="172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72"/>
      <c r="G22" s="172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72"/>
      <c r="G23" s="172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72"/>
      <c r="G24" s="172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72"/>
      <c r="G25" s="172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72"/>
      <c r="G26" s="172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72"/>
      <c r="G27" s="172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72"/>
      <c r="G28" s="172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72"/>
      <c r="G29" s="172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72"/>
      <c r="G30" s="172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72"/>
      <c r="G31" s="172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72"/>
      <c r="G32" s="172"/>
      <c r="H32" s="11"/>
    </row>
    <row r="33" spans="1:8" ht="20.100000000000001" customHeight="1" thickBot="1" x14ac:dyDescent="0.3">
      <c r="A33" s="78" t="str">
        <f>IF($B33="","",Listes!$G147)</f>
        <v/>
      </c>
      <c r="B33" s="79"/>
      <c r="C33" s="79"/>
      <c r="D33" s="14"/>
      <c r="E33" s="14"/>
      <c r="F33" s="173"/>
      <c r="G33" s="173"/>
      <c r="H33" s="15"/>
    </row>
    <row r="34" spans="1:8" ht="30" customHeight="1" thickBot="1" x14ac:dyDescent="0.3">
      <c r="A34" s="253" t="s">
        <v>141</v>
      </c>
      <c r="B34" s="254"/>
      <c r="C34" s="254"/>
      <c r="D34" s="254"/>
      <c r="E34" s="254"/>
      <c r="F34" s="255"/>
      <c r="G34" s="36" t="s">
        <v>48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9B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Listes!$D$3:$D$75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70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9" width="10.7109375" style="13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61" t="s">
        <v>53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1" s="34" customFormat="1" ht="20.100000000000001" customHeight="1" thickBot="1" x14ac:dyDescent="0.3">
      <c r="A2" s="250" t="s">
        <v>138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1" ht="30" customHeight="1" thickBot="1" x14ac:dyDescent="0.3">
      <c r="A3" s="151" t="s">
        <v>0</v>
      </c>
      <c r="B3" s="46" t="s">
        <v>114</v>
      </c>
      <c r="C3" s="47" t="s">
        <v>104</v>
      </c>
      <c r="D3" s="18" t="s">
        <v>128</v>
      </c>
      <c r="E3" s="17" t="s">
        <v>129</v>
      </c>
      <c r="F3" s="17" t="s">
        <v>54</v>
      </c>
      <c r="G3" s="48" t="s">
        <v>115</v>
      </c>
      <c r="H3" s="49" t="s">
        <v>116</v>
      </c>
      <c r="I3" s="48" t="s">
        <v>107</v>
      </c>
      <c r="J3" s="158" t="s">
        <v>127</v>
      </c>
      <c r="K3" s="42"/>
    </row>
    <row r="4" spans="1:11" ht="20.100000000000001" customHeight="1" x14ac:dyDescent="0.25">
      <c r="A4" s="138" t="str">
        <f>IF($B4="","",Listes!$G118)</f>
        <v/>
      </c>
      <c r="B4" s="8"/>
      <c r="C4" s="8"/>
      <c r="D4" s="177"/>
      <c r="E4" s="174"/>
      <c r="F4" s="8"/>
      <c r="G4" s="52"/>
      <c r="H4" s="8"/>
      <c r="I4" s="8"/>
      <c r="J4" s="29" t="str">
        <f t="shared" ref="J4:J33" si="0">IF($C4="","",$G4*$H4)</f>
        <v/>
      </c>
      <c r="K4" s="42"/>
    </row>
    <row r="5" spans="1:11" ht="20.100000000000001" customHeight="1" x14ac:dyDescent="0.25">
      <c r="A5" s="30" t="str">
        <f>IF($B5="","",Listes!$G119)</f>
        <v/>
      </c>
      <c r="B5" s="10"/>
      <c r="C5" s="10"/>
      <c r="D5" s="175"/>
      <c r="E5" s="175"/>
      <c r="F5" s="10"/>
      <c r="G5" s="53"/>
      <c r="H5" s="10"/>
      <c r="I5" s="10"/>
      <c r="J5" s="31" t="str">
        <f t="shared" si="0"/>
        <v/>
      </c>
      <c r="K5" s="42"/>
    </row>
    <row r="6" spans="1:11" ht="20.100000000000001" customHeight="1" x14ac:dyDescent="0.25">
      <c r="A6" s="30" t="str">
        <f>IF($B6="","",Listes!$G120)</f>
        <v/>
      </c>
      <c r="B6" s="10"/>
      <c r="C6" s="10"/>
      <c r="D6" s="175"/>
      <c r="E6" s="175"/>
      <c r="F6" s="10"/>
      <c r="G6" s="53"/>
      <c r="H6" s="10"/>
      <c r="I6" s="10"/>
      <c r="J6" s="31" t="str">
        <f t="shared" si="0"/>
        <v/>
      </c>
      <c r="K6" s="42"/>
    </row>
    <row r="7" spans="1:11" ht="20.100000000000001" customHeight="1" x14ac:dyDescent="0.25">
      <c r="A7" s="30" t="str">
        <f>IF($B7="","",Listes!$G121)</f>
        <v/>
      </c>
      <c r="B7" s="10"/>
      <c r="C7" s="10"/>
      <c r="D7" s="175"/>
      <c r="E7" s="175"/>
      <c r="F7" s="10"/>
      <c r="G7" s="53"/>
      <c r="H7" s="10"/>
      <c r="I7" s="10"/>
      <c r="J7" s="31" t="str">
        <f t="shared" si="0"/>
        <v/>
      </c>
      <c r="K7" s="42"/>
    </row>
    <row r="8" spans="1:11" ht="20.100000000000001" customHeight="1" x14ac:dyDescent="0.25">
      <c r="A8" s="30" t="str">
        <f>IF($B8="","",Listes!$G122)</f>
        <v/>
      </c>
      <c r="B8" s="10"/>
      <c r="C8" s="10"/>
      <c r="D8" s="175"/>
      <c r="E8" s="175"/>
      <c r="F8" s="10"/>
      <c r="G8" s="53"/>
      <c r="H8" s="10"/>
      <c r="I8" s="10"/>
      <c r="J8" s="31" t="str">
        <f t="shared" si="0"/>
        <v/>
      </c>
      <c r="K8" s="42"/>
    </row>
    <row r="9" spans="1:11" ht="20.100000000000001" customHeight="1" x14ac:dyDescent="0.25">
      <c r="A9" s="30" t="str">
        <f>IF($B9="","",Listes!$G123)</f>
        <v/>
      </c>
      <c r="B9" s="10"/>
      <c r="C9" s="10"/>
      <c r="D9" s="175"/>
      <c r="E9" s="175"/>
      <c r="F9" s="10"/>
      <c r="G9" s="53"/>
      <c r="H9" s="10"/>
      <c r="I9" s="10"/>
      <c r="J9" s="31" t="str">
        <f t="shared" si="0"/>
        <v/>
      </c>
      <c r="K9" s="42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5"/>
      <c r="E10" s="175"/>
      <c r="F10" s="10"/>
      <c r="G10" s="53"/>
      <c r="H10" s="10"/>
      <c r="I10" s="10"/>
      <c r="J10" s="31" t="str">
        <f t="shared" si="0"/>
        <v/>
      </c>
      <c r="K10" s="42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5"/>
      <c r="E11" s="175"/>
      <c r="F11" s="10"/>
      <c r="G11" s="53"/>
      <c r="H11" s="10"/>
      <c r="I11" s="10"/>
      <c r="J11" s="31" t="str">
        <f t="shared" si="0"/>
        <v/>
      </c>
      <c r="K11" s="42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5"/>
      <c r="E12" s="175"/>
      <c r="F12" s="10"/>
      <c r="G12" s="53"/>
      <c r="H12" s="10"/>
      <c r="I12" s="10"/>
      <c r="J12" s="31" t="str">
        <f t="shared" si="0"/>
        <v/>
      </c>
      <c r="K12" s="42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5"/>
      <c r="E13" s="175"/>
      <c r="F13" s="10"/>
      <c r="G13" s="53"/>
      <c r="H13" s="10"/>
      <c r="I13" s="10"/>
      <c r="J13" s="31" t="str">
        <f t="shared" si="0"/>
        <v/>
      </c>
      <c r="K13" s="42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5"/>
      <c r="E14" s="175"/>
      <c r="F14" s="10"/>
      <c r="G14" s="53"/>
      <c r="H14" s="10"/>
      <c r="I14" s="10"/>
      <c r="J14" s="31" t="str">
        <f t="shared" si="0"/>
        <v/>
      </c>
      <c r="K14" s="42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5"/>
      <c r="E15" s="175"/>
      <c r="F15" s="10"/>
      <c r="G15" s="53"/>
      <c r="H15" s="10"/>
      <c r="I15" s="10"/>
      <c r="J15" s="31" t="str">
        <f t="shared" si="0"/>
        <v/>
      </c>
      <c r="K15" s="42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5"/>
      <c r="E16" s="175"/>
      <c r="F16" s="10"/>
      <c r="G16" s="53"/>
      <c r="H16" s="10"/>
      <c r="I16" s="10"/>
      <c r="J16" s="31" t="str">
        <f t="shared" si="0"/>
        <v/>
      </c>
      <c r="K16" s="42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5"/>
      <c r="E17" s="175"/>
      <c r="F17" s="10"/>
      <c r="G17" s="53"/>
      <c r="H17" s="10"/>
      <c r="I17" s="10"/>
      <c r="J17" s="31" t="str">
        <f t="shared" si="0"/>
        <v/>
      </c>
      <c r="K17" s="42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5"/>
      <c r="E18" s="175"/>
      <c r="F18" s="10"/>
      <c r="G18" s="53"/>
      <c r="H18" s="10"/>
      <c r="I18" s="10"/>
      <c r="J18" s="31" t="str">
        <f t="shared" si="0"/>
        <v/>
      </c>
      <c r="K18" s="42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5"/>
      <c r="E19" s="175"/>
      <c r="F19" s="10"/>
      <c r="G19" s="53"/>
      <c r="H19" s="10"/>
      <c r="I19" s="10"/>
      <c r="J19" s="31" t="str">
        <f t="shared" si="0"/>
        <v/>
      </c>
      <c r="K19" s="42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5"/>
      <c r="E20" s="175"/>
      <c r="F20" s="10"/>
      <c r="G20" s="53"/>
      <c r="H20" s="10"/>
      <c r="I20" s="10"/>
      <c r="J20" s="31" t="str">
        <f t="shared" si="0"/>
        <v/>
      </c>
      <c r="K20" s="42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5"/>
      <c r="E21" s="175"/>
      <c r="F21" s="10"/>
      <c r="G21" s="53"/>
      <c r="H21" s="10"/>
      <c r="I21" s="10"/>
      <c r="J21" s="31" t="str">
        <f t="shared" si="0"/>
        <v/>
      </c>
      <c r="K21" s="42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5"/>
      <c r="E22" s="175"/>
      <c r="F22" s="10"/>
      <c r="G22" s="53"/>
      <c r="H22" s="10"/>
      <c r="I22" s="10"/>
      <c r="J22" s="31" t="str">
        <f t="shared" si="0"/>
        <v/>
      </c>
      <c r="K22" s="42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5"/>
      <c r="E23" s="175"/>
      <c r="F23" s="10"/>
      <c r="G23" s="53"/>
      <c r="H23" s="10"/>
      <c r="I23" s="10"/>
      <c r="J23" s="31" t="str">
        <f t="shared" si="0"/>
        <v/>
      </c>
      <c r="K23" s="42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5"/>
      <c r="E24" s="175"/>
      <c r="F24" s="10"/>
      <c r="G24" s="53"/>
      <c r="H24" s="10"/>
      <c r="I24" s="10"/>
      <c r="J24" s="31" t="str">
        <f t="shared" si="0"/>
        <v/>
      </c>
      <c r="K24" s="42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5"/>
      <c r="E25" s="175"/>
      <c r="F25" s="10"/>
      <c r="G25" s="53"/>
      <c r="H25" s="10"/>
      <c r="I25" s="10"/>
      <c r="J25" s="31" t="str">
        <f t="shared" si="0"/>
        <v/>
      </c>
      <c r="K25" s="42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5"/>
      <c r="E26" s="175"/>
      <c r="F26" s="10"/>
      <c r="G26" s="53"/>
      <c r="H26" s="10"/>
      <c r="I26" s="10"/>
      <c r="J26" s="31" t="str">
        <f t="shared" si="0"/>
        <v/>
      </c>
      <c r="K26" s="42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5"/>
      <c r="E27" s="175"/>
      <c r="F27" s="10"/>
      <c r="G27" s="53"/>
      <c r="H27" s="10"/>
      <c r="I27" s="10"/>
      <c r="J27" s="31" t="str">
        <f t="shared" si="0"/>
        <v/>
      </c>
      <c r="K27" s="42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5"/>
      <c r="E28" s="175"/>
      <c r="F28" s="10"/>
      <c r="G28" s="53"/>
      <c r="H28" s="10"/>
      <c r="I28" s="10"/>
      <c r="J28" s="31" t="str">
        <f t="shared" si="0"/>
        <v/>
      </c>
      <c r="K28" s="42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5"/>
      <c r="E29" s="175"/>
      <c r="F29" s="10"/>
      <c r="G29" s="53"/>
      <c r="H29" s="10"/>
      <c r="I29" s="10"/>
      <c r="J29" s="31" t="str">
        <f t="shared" si="0"/>
        <v/>
      </c>
      <c r="K29" s="42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5"/>
      <c r="E30" s="175"/>
      <c r="F30" s="10"/>
      <c r="G30" s="53"/>
      <c r="H30" s="10"/>
      <c r="I30" s="10"/>
      <c r="J30" s="31" t="str">
        <f t="shared" si="0"/>
        <v/>
      </c>
      <c r="K30" s="42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5"/>
      <c r="E31" s="175"/>
      <c r="F31" s="10"/>
      <c r="G31" s="53"/>
      <c r="H31" s="10"/>
      <c r="I31" s="10"/>
      <c r="J31" s="31" t="str">
        <f t="shared" si="0"/>
        <v/>
      </c>
      <c r="K31" s="42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5"/>
      <c r="E32" s="175"/>
      <c r="F32" s="10"/>
      <c r="G32" s="53"/>
      <c r="H32" s="10"/>
      <c r="I32" s="10"/>
      <c r="J32" s="31" t="str">
        <f t="shared" si="0"/>
        <v/>
      </c>
      <c r="K32" s="42"/>
    </row>
    <row r="33" spans="1:11" ht="20.100000000000001" customHeight="1" thickBot="1" x14ac:dyDescent="0.3">
      <c r="A33" s="78" t="str">
        <f>IF($B33="","",Listes!$G147)</f>
        <v/>
      </c>
      <c r="B33" s="79"/>
      <c r="C33" s="79"/>
      <c r="D33" s="178"/>
      <c r="E33" s="178"/>
      <c r="F33" s="79"/>
      <c r="G33" s="54"/>
      <c r="H33" s="14"/>
      <c r="I33" s="14"/>
      <c r="J33" s="50" t="str">
        <f t="shared" si="0"/>
        <v/>
      </c>
      <c r="K33" s="42"/>
    </row>
    <row r="34" spans="1:11" ht="30" customHeight="1" thickBot="1" x14ac:dyDescent="0.3">
      <c r="A34" s="253"/>
      <c r="B34" s="254"/>
      <c r="C34" s="254"/>
      <c r="D34" s="254"/>
      <c r="E34" s="254"/>
      <c r="F34" s="254"/>
      <c r="G34" s="255"/>
      <c r="H34" s="264" t="s">
        <v>48</v>
      </c>
      <c r="I34" s="265"/>
      <c r="J34" s="51">
        <f>SUM(J4:J33)</f>
        <v>0</v>
      </c>
      <c r="K34" s="42"/>
    </row>
    <row r="35" spans="1:11" ht="19.5" customHeight="1" x14ac:dyDescent="0.25">
      <c r="A35" s="183"/>
      <c r="B35" s="183"/>
      <c r="C35" s="183"/>
      <c r="D35" s="155"/>
      <c r="E35" s="12"/>
      <c r="F35" s="12"/>
      <c r="G35" s="12"/>
      <c r="H35" s="147"/>
      <c r="I35" s="150"/>
      <c r="J35" s="45"/>
      <c r="K35" s="147"/>
    </row>
    <row r="36" spans="1:11" ht="20.100000000000001" customHeight="1" x14ac:dyDescent="0.25">
      <c r="A36" s="183"/>
      <c r="B36" s="183"/>
      <c r="C36" s="183"/>
      <c r="D36" s="155"/>
      <c r="E36" s="12"/>
      <c r="F36" s="12"/>
      <c r="G36" s="12"/>
      <c r="H36" s="147"/>
      <c r="I36" s="147"/>
      <c r="J36" s="12"/>
      <c r="K36" s="147"/>
    </row>
    <row r="37" spans="1:11" ht="20.100000000000001" customHeight="1" x14ac:dyDescent="0.25">
      <c r="A37" s="183"/>
      <c r="B37" s="183"/>
      <c r="C37" s="183"/>
      <c r="D37" s="155"/>
      <c r="E37" s="12"/>
      <c r="F37" s="12"/>
      <c r="G37" s="12"/>
      <c r="H37" s="147"/>
      <c r="I37" s="147"/>
      <c r="J37" s="12"/>
      <c r="K37" s="147"/>
    </row>
    <row r="38" spans="1:11" ht="20.100000000000001" customHeight="1" x14ac:dyDescent="0.25">
      <c r="A38" s="183"/>
      <c r="B38" s="183"/>
      <c r="C38" s="183"/>
      <c r="D38" s="155"/>
      <c r="E38" s="12"/>
      <c r="F38" s="12"/>
      <c r="G38" s="12"/>
      <c r="H38" s="147"/>
      <c r="I38" s="147"/>
      <c r="J38" s="12"/>
      <c r="K38" s="147"/>
    </row>
    <row r="39" spans="1:11" ht="20.100000000000001" customHeight="1" x14ac:dyDescent="0.25">
      <c r="A39" s="183"/>
      <c r="B39" s="183"/>
      <c r="C39" s="183"/>
      <c r="D39" s="155"/>
      <c r="E39" s="12"/>
      <c r="F39" s="12"/>
      <c r="G39" s="12"/>
      <c r="H39" s="147"/>
      <c r="I39" s="147"/>
      <c r="J39" s="12"/>
      <c r="K39" s="147"/>
    </row>
    <row r="40" spans="1:11" ht="20.100000000000001" customHeight="1" x14ac:dyDescent="0.25">
      <c r="A40" s="183"/>
      <c r="B40" s="183"/>
      <c r="C40" s="183"/>
      <c r="D40" s="155"/>
      <c r="E40" s="12"/>
      <c r="F40" s="12"/>
      <c r="G40" s="12"/>
      <c r="H40" s="147"/>
      <c r="I40" s="147"/>
      <c r="J40" s="12"/>
      <c r="K40" s="147"/>
    </row>
    <row r="41" spans="1:11" ht="20.100000000000001" customHeight="1" x14ac:dyDescent="0.25">
      <c r="A41" s="183"/>
      <c r="B41" s="183"/>
      <c r="C41" s="183"/>
      <c r="D41" s="155"/>
      <c r="E41" s="12"/>
      <c r="F41" s="12"/>
      <c r="G41" s="12"/>
      <c r="H41" s="147"/>
      <c r="I41" s="147"/>
      <c r="J41" s="12"/>
      <c r="K41" s="147"/>
    </row>
    <row r="42" spans="1:11" ht="20.100000000000001" customHeight="1" x14ac:dyDescent="0.25">
      <c r="A42" s="183"/>
      <c r="B42" s="183"/>
      <c r="C42" s="183"/>
      <c r="D42" s="155"/>
      <c r="E42" s="12"/>
      <c r="F42" s="12"/>
      <c r="G42" s="12"/>
      <c r="H42" s="147"/>
      <c r="I42" s="147"/>
      <c r="J42" s="12"/>
      <c r="K42" s="147"/>
    </row>
    <row r="43" spans="1:11" ht="20.100000000000001" customHeight="1" x14ac:dyDescent="0.25">
      <c r="A43" s="183"/>
      <c r="B43" s="183"/>
      <c r="C43" s="183"/>
      <c r="D43" s="155"/>
      <c r="E43" s="12"/>
      <c r="F43" s="12"/>
      <c r="G43" s="12"/>
      <c r="H43" s="147"/>
      <c r="I43" s="147"/>
      <c r="J43" s="12"/>
      <c r="K43" s="147"/>
    </row>
    <row r="44" spans="1:11" ht="20.100000000000001" customHeight="1" x14ac:dyDescent="0.25">
      <c r="A44" s="183"/>
      <c r="B44" s="183"/>
      <c r="C44" s="183"/>
      <c r="D44" s="155"/>
      <c r="E44" s="12"/>
      <c r="F44" s="12"/>
      <c r="G44" s="12"/>
      <c r="H44" s="147"/>
      <c r="I44" s="147"/>
      <c r="J44" s="12"/>
      <c r="K44" s="147"/>
    </row>
    <row r="45" spans="1:11" ht="20.100000000000001" customHeight="1" x14ac:dyDescent="0.25">
      <c r="A45" s="183"/>
      <c r="B45" s="183"/>
      <c r="C45" s="183"/>
      <c r="D45" s="155"/>
      <c r="E45" s="12"/>
      <c r="F45" s="12"/>
      <c r="G45" s="12"/>
      <c r="H45" s="147"/>
      <c r="I45" s="147"/>
      <c r="J45" s="12"/>
      <c r="K45" s="147"/>
    </row>
    <row r="46" spans="1:11" ht="20.100000000000001" customHeight="1" x14ac:dyDescent="0.25">
      <c r="A46" s="183"/>
      <c r="B46" s="183"/>
      <c r="C46" s="183"/>
      <c r="D46" s="155"/>
      <c r="E46" s="12"/>
      <c r="F46" s="12"/>
      <c r="G46" s="12"/>
      <c r="H46" s="147"/>
      <c r="I46" s="147"/>
      <c r="J46" s="12"/>
      <c r="K46" s="147"/>
    </row>
    <row r="47" spans="1:11" ht="20.100000000000001" customHeight="1" x14ac:dyDescent="0.25">
      <c r="A47" s="183"/>
      <c r="B47" s="183"/>
      <c r="C47" s="183"/>
      <c r="D47" s="155"/>
      <c r="E47" s="12"/>
      <c r="F47" s="12"/>
      <c r="G47" s="12"/>
      <c r="H47" s="147"/>
      <c r="I47" s="147"/>
      <c r="J47" s="12"/>
      <c r="K47" s="147"/>
    </row>
    <row r="48" spans="1:11" ht="20.100000000000001" customHeight="1" x14ac:dyDescent="0.25">
      <c r="A48" s="183"/>
      <c r="B48" s="183"/>
      <c r="C48" s="183"/>
      <c r="D48" s="155"/>
      <c r="E48" s="12"/>
      <c r="F48" s="12"/>
      <c r="G48" s="12"/>
      <c r="H48" s="147"/>
      <c r="I48" s="147"/>
      <c r="J48" s="12"/>
      <c r="K48" s="147"/>
    </row>
    <row r="49" spans="1:11" ht="20.100000000000001" customHeight="1" x14ac:dyDescent="0.25">
      <c r="A49" s="183"/>
      <c r="B49" s="183"/>
      <c r="C49" s="183"/>
      <c r="D49" s="155"/>
      <c r="E49" s="12"/>
      <c r="F49" s="12"/>
      <c r="G49" s="12"/>
      <c r="H49" s="147"/>
      <c r="I49" s="147"/>
      <c r="J49" s="12"/>
      <c r="K49" s="147"/>
    </row>
    <row r="50" spans="1:11" ht="20.100000000000001" customHeight="1" x14ac:dyDescent="0.25">
      <c r="A50" s="183"/>
      <c r="B50" s="183"/>
      <c r="C50" s="183"/>
      <c r="D50" s="155"/>
      <c r="E50" s="12"/>
      <c r="F50" s="12"/>
      <c r="G50" s="12"/>
      <c r="H50" s="147"/>
      <c r="I50" s="147"/>
      <c r="J50" s="12"/>
      <c r="K50" s="147"/>
    </row>
    <row r="51" spans="1:11" ht="20.100000000000001" customHeight="1" x14ac:dyDescent="0.25">
      <c r="A51" s="183"/>
      <c r="B51" s="183"/>
      <c r="C51" s="183"/>
      <c r="D51" s="155"/>
      <c r="E51" s="12"/>
      <c r="F51" s="12"/>
      <c r="G51" s="12"/>
      <c r="H51" s="147"/>
      <c r="I51" s="147"/>
      <c r="J51" s="12"/>
      <c r="K51" s="147"/>
    </row>
    <row r="52" spans="1:11" x14ac:dyDescent="0.25">
      <c r="A52" s="183"/>
      <c r="B52" s="183"/>
      <c r="C52" s="183"/>
      <c r="D52" s="155"/>
      <c r="E52" s="12"/>
      <c r="F52" s="12"/>
      <c r="G52" s="12"/>
      <c r="H52" s="147"/>
      <c r="I52" s="147"/>
      <c r="J52" s="12"/>
      <c r="K52" s="147"/>
    </row>
    <row r="53" spans="1:11" x14ac:dyDescent="0.25">
      <c r="A53" s="183"/>
      <c r="B53" s="183"/>
      <c r="C53" s="183"/>
      <c r="D53" s="155"/>
      <c r="E53" s="12"/>
      <c r="F53" s="12"/>
      <c r="G53" s="12"/>
      <c r="H53" s="147"/>
      <c r="I53" s="147"/>
      <c r="J53" s="12"/>
      <c r="K53" s="147"/>
    </row>
    <row r="54" spans="1:11" x14ac:dyDescent="0.25">
      <c r="A54" s="183"/>
      <c r="B54" s="183"/>
      <c r="C54" s="183"/>
    </row>
    <row r="55" spans="1:11" x14ac:dyDescent="0.25">
      <c r="A55" s="183"/>
      <c r="B55" s="183"/>
      <c r="C55" s="183"/>
    </row>
    <row r="56" spans="1:11" x14ac:dyDescent="0.25">
      <c r="A56" s="183"/>
      <c r="B56" s="183"/>
      <c r="C56" s="183"/>
    </row>
    <row r="57" spans="1:11" x14ac:dyDescent="0.25">
      <c r="A57" s="183"/>
      <c r="B57" s="183"/>
      <c r="C57" s="183"/>
    </row>
    <row r="58" spans="1:11" x14ac:dyDescent="0.25">
      <c r="A58" s="183"/>
      <c r="B58" s="183"/>
      <c r="C58" s="183"/>
    </row>
    <row r="59" spans="1:11" x14ac:dyDescent="0.25">
      <c r="A59" s="183"/>
      <c r="B59" s="183"/>
      <c r="C59" s="183"/>
    </row>
    <row r="60" spans="1:11" x14ac:dyDescent="0.25">
      <c r="A60" s="183"/>
      <c r="B60" s="183"/>
      <c r="C60" s="183"/>
    </row>
    <row r="61" spans="1:11" x14ac:dyDescent="0.25">
      <c r="A61" s="183"/>
      <c r="B61" s="183"/>
      <c r="C61" s="183"/>
    </row>
    <row r="62" spans="1:11" x14ac:dyDescent="0.25">
      <c r="A62" s="183"/>
      <c r="B62" s="183"/>
      <c r="C62" s="183"/>
    </row>
    <row r="63" spans="1:11" x14ac:dyDescent="0.25">
      <c r="A63" s="183"/>
      <c r="B63" s="183"/>
      <c r="C63" s="183"/>
    </row>
    <row r="64" spans="1:11" x14ac:dyDescent="0.25">
      <c r="A64" s="183"/>
      <c r="B64" s="183"/>
      <c r="C64" s="183"/>
    </row>
    <row r="65" spans="1:3" x14ac:dyDescent="0.25">
      <c r="A65" s="183"/>
      <c r="B65" s="183"/>
      <c r="C65" s="183"/>
    </row>
    <row r="66" spans="1:3" x14ac:dyDescent="0.25">
      <c r="A66" s="183"/>
      <c r="B66" s="183"/>
      <c r="C66" s="183"/>
    </row>
    <row r="67" spans="1:3" x14ac:dyDescent="0.25">
      <c r="A67" s="183"/>
      <c r="B67" s="183"/>
      <c r="C67" s="183"/>
    </row>
    <row r="68" spans="1:3" x14ac:dyDescent="0.25">
      <c r="A68" s="183"/>
      <c r="B68" s="183"/>
      <c r="C68" s="183"/>
    </row>
    <row r="69" spans="1:3" x14ac:dyDescent="0.25">
      <c r="A69" s="183"/>
      <c r="B69" s="183"/>
      <c r="C69" s="183"/>
    </row>
    <row r="70" spans="1:3" x14ac:dyDescent="0.25">
      <c r="A70" s="183"/>
      <c r="B70" s="183"/>
      <c r="C70" s="183"/>
    </row>
  </sheetData>
  <sheetProtection password="C9BF" sheet="1" selectLockedCells="1"/>
  <mergeCells count="4">
    <mergeCell ref="A1:J1"/>
    <mergeCell ref="H34:I34"/>
    <mergeCell ref="A2:J2"/>
    <mergeCell ref="A34:G34"/>
  </mergeCells>
  <dataValidations count="2">
    <dataValidation type="list" allowBlank="1" showInputMessage="1" showErrorMessage="1" sqref="I36:I53">
      <formula1>Unite_dep_forfaitaire</formula1>
    </dataValidation>
    <dataValidation type="list" allowBlank="1" showInputMessage="1" showErrorMessage="1" sqref="D35:D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Listes!$F$77:$F$91</xm:f>
          </x14:formula1>
          <xm:sqref>I4:I33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49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45" t="s">
        <v>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  <c r="N1" s="42"/>
    </row>
    <row r="2" spans="1:14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160"/>
    </row>
    <row r="3" spans="1:14" ht="30" customHeight="1" thickBot="1" x14ac:dyDescent="0.3">
      <c r="A3" s="36" t="s">
        <v>0</v>
      </c>
      <c r="B3" s="40" t="s">
        <v>142</v>
      </c>
      <c r="C3" s="117" t="s">
        <v>108</v>
      </c>
      <c r="D3" s="17" t="s">
        <v>14</v>
      </c>
      <c r="E3" s="18" t="s">
        <v>72</v>
      </c>
      <c r="F3" s="18" t="s">
        <v>89</v>
      </c>
      <c r="G3" s="48" t="s">
        <v>104</v>
      </c>
      <c r="H3" s="18" t="s">
        <v>128</v>
      </c>
      <c r="I3" s="17" t="s">
        <v>129</v>
      </c>
      <c r="J3" s="18" t="s">
        <v>117</v>
      </c>
      <c r="K3" s="153" t="s">
        <v>112</v>
      </c>
      <c r="L3" s="17" t="s">
        <v>47</v>
      </c>
      <c r="M3" s="158" t="s">
        <v>127</v>
      </c>
      <c r="N3" s="42"/>
    </row>
    <row r="4" spans="1:14" ht="20.100000000000001" customHeight="1" x14ac:dyDescent="0.25">
      <c r="A4" s="138" t="str">
        <f>IF($C4="","",Listes!$G118)</f>
        <v/>
      </c>
      <c r="B4" s="188"/>
      <c r="C4" s="10"/>
      <c r="D4" s="8"/>
      <c r="E4" s="8"/>
      <c r="F4" s="8"/>
      <c r="G4" s="8"/>
      <c r="H4" s="174"/>
      <c r="I4" s="174"/>
      <c r="J4" s="8"/>
      <c r="K4" s="8"/>
      <c r="L4" s="43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voiture",Listes!$A118)))))</f>
        <v>0</v>
      </c>
      <c r="M4" s="29" t="str">
        <f>IF($G4="","",$J4*$L4)</f>
        <v/>
      </c>
      <c r="N4" s="42"/>
    </row>
    <row r="5" spans="1:14" ht="20.100000000000001" customHeight="1" x14ac:dyDescent="0.25">
      <c r="A5" s="30" t="str">
        <f>IF($C5="","",Listes!$G119)</f>
        <v/>
      </c>
      <c r="B5" s="189"/>
      <c r="C5" s="10"/>
      <c r="D5" s="10"/>
      <c r="E5" s="10"/>
      <c r="F5" s="10"/>
      <c r="G5" s="10"/>
      <c r="H5" s="175"/>
      <c r="I5" s="175"/>
      <c r="J5" s="10"/>
      <c r="K5" s="10"/>
      <c r="L5" s="118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voiture",Listes!$A119)))))</f>
        <v>0</v>
      </c>
      <c r="M5" s="31" t="str">
        <f t="shared" ref="M5:M46" si="0">IF($G5="","",$J5*$L5)</f>
        <v/>
      </c>
      <c r="N5" s="42"/>
    </row>
    <row r="6" spans="1:14" ht="20.100000000000001" customHeight="1" x14ac:dyDescent="0.25">
      <c r="A6" s="30" t="str">
        <f>IF($C6="","",Listes!$G120)</f>
        <v/>
      </c>
      <c r="B6" s="189"/>
      <c r="C6" s="10"/>
      <c r="D6" s="10"/>
      <c r="E6" s="10"/>
      <c r="F6" s="10"/>
      <c r="G6" s="10"/>
      <c r="H6" s="175"/>
      <c r="I6" s="175"/>
      <c r="J6" s="10"/>
      <c r="K6" s="10"/>
      <c r="L6" s="118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voiture",Listes!$A120)))))</f>
        <v>0</v>
      </c>
      <c r="M6" s="31" t="str">
        <f t="shared" si="0"/>
        <v/>
      </c>
      <c r="N6" s="42"/>
    </row>
    <row r="7" spans="1:14" ht="20.100000000000001" customHeight="1" x14ac:dyDescent="0.25">
      <c r="A7" s="30" t="str">
        <f>IF($C7="","",Listes!$G121)</f>
        <v/>
      </c>
      <c r="B7" s="189"/>
      <c r="C7" s="10"/>
      <c r="D7" s="10"/>
      <c r="E7" s="10"/>
      <c r="F7" s="10"/>
      <c r="G7" s="10"/>
      <c r="H7" s="175"/>
      <c r="I7" s="175"/>
      <c r="J7" s="10"/>
      <c r="K7" s="10"/>
      <c r="L7" s="118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voiture",Listes!$A121)))))</f>
        <v>0</v>
      </c>
      <c r="M7" s="31" t="str">
        <f t="shared" si="0"/>
        <v/>
      </c>
      <c r="N7" s="42"/>
    </row>
    <row r="8" spans="1:14" ht="20.100000000000001" customHeight="1" x14ac:dyDescent="0.25">
      <c r="A8" s="30" t="str">
        <f>IF($C8="","",Listes!$G122)</f>
        <v/>
      </c>
      <c r="B8" s="189"/>
      <c r="C8" s="10"/>
      <c r="D8" s="10"/>
      <c r="E8" s="10"/>
      <c r="F8" s="10"/>
      <c r="G8" s="10"/>
      <c r="H8" s="175"/>
      <c r="I8" s="175"/>
      <c r="J8" s="10"/>
      <c r="K8" s="10"/>
      <c r="L8" s="118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voiture",Listes!$A122)))))</f>
        <v>0</v>
      </c>
      <c r="M8" s="31" t="str">
        <f t="shared" si="0"/>
        <v/>
      </c>
      <c r="N8" s="42"/>
    </row>
    <row r="9" spans="1:14" ht="20.100000000000001" customHeight="1" x14ac:dyDescent="0.25">
      <c r="A9" s="30" t="str">
        <f>IF($C9="","",Listes!$G123)</f>
        <v/>
      </c>
      <c r="B9" s="189"/>
      <c r="C9" s="10"/>
      <c r="D9" s="10"/>
      <c r="E9" s="10"/>
      <c r="F9" s="10"/>
      <c r="G9" s="10"/>
      <c r="H9" s="175"/>
      <c r="I9" s="175"/>
      <c r="J9" s="10"/>
      <c r="K9" s="10"/>
      <c r="L9" s="118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voiture",Listes!$A123)))))</f>
        <v>0</v>
      </c>
      <c r="M9" s="31" t="str">
        <f t="shared" si="0"/>
        <v/>
      </c>
      <c r="N9" s="42"/>
    </row>
    <row r="10" spans="1:14" ht="20.100000000000001" customHeight="1" x14ac:dyDescent="0.25">
      <c r="A10" s="30" t="str">
        <f>IF($C10="","",Listes!$G124)</f>
        <v/>
      </c>
      <c r="B10" s="189"/>
      <c r="C10" s="10"/>
      <c r="D10" s="10"/>
      <c r="E10" s="10"/>
      <c r="F10" s="10"/>
      <c r="G10" s="10"/>
      <c r="H10" s="175"/>
      <c r="I10" s="175"/>
      <c r="J10" s="10"/>
      <c r="K10" s="10"/>
      <c r="L10" s="118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voiture",Listes!$A124)))))</f>
        <v>0</v>
      </c>
      <c r="M10" s="31" t="str">
        <f t="shared" si="0"/>
        <v/>
      </c>
      <c r="N10" s="42"/>
    </row>
    <row r="11" spans="1:14" ht="20.100000000000001" customHeight="1" x14ac:dyDescent="0.25">
      <c r="A11" s="30" t="str">
        <f>IF($C11="","",Listes!$G125)</f>
        <v/>
      </c>
      <c r="B11" s="189"/>
      <c r="C11" s="10"/>
      <c r="D11" s="10"/>
      <c r="E11" s="10"/>
      <c r="F11" s="10"/>
      <c r="G11" s="10"/>
      <c r="H11" s="175"/>
      <c r="I11" s="175"/>
      <c r="J11" s="10"/>
      <c r="K11" s="10"/>
      <c r="L11" s="118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voiture",Listes!$A125)))))</f>
        <v>0</v>
      </c>
      <c r="M11" s="31" t="str">
        <f t="shared" si="0"/>
        <v/>
      </c>
      <c r="N11" s="42"/>
    </row>
    <row r="12" spans="1:14" ht="20.100000000000001" customHeight="1" x14ac:dyDescent="0.25">
      <c r="A12" s="30" t="str">
        <f>IF($C12="","",Listes!$G126)</f>
        <v/>
      </c>
      <c r="B12" s="189"/>
      <c r="C12" s="10"/>
      <c r="D12" s="10"/>
      <c r="E12" s="10"/>
      <c r="F12" s="10"/>
      <c r="G12" s="10"/>
      <c r="H12" s="175"/>
      <c r="I12" s="175"/>
      <c r="J12" s="10"/>
      <c r="K12" s="10"/>
      <c r="L12" s="118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voiture",Listes!$A126)))))</f>
        <v>0</v>
      </c>
      <c r="M12" s="31" t="str">
        <f t="shared" si="0"/>
        <v/>
      </c>
      <c r="N12" s="42"/>
    </row>
    <row r="13" spans="1:14" ht="20.100000000000001" customHeight="1" x14ac:dyDescent="0.25">
      <c r="A13" s="30" t="str">
        <f>IF($C13="","",Listes!$G127)</f>
        <v/>
      </c>
      <c r="B13" s="189"/>
      <c r="C13" s="10"/>
      <c r="D13" s="10"/>
      <c r="E13" s="10"/>
      <c r="F13" s="10"/>
      <c r="G13" s="10"/>
      <c r="H13" s="175"/>
      <c r="I13" s="175"/>
      <c r="J13" s="10"/>
      <c r="K13" s="10"/>
      <c r="L13" s="118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voiture",Listes!$A127)))))</f>
        <v>0</v>
      </c>
      <c r="M13" s="31" t="str">
        <f t="shared" si="0"/>
        <v/>
      </c>
      <c r="N13" s="42"/>
    </row>
    <row r="14" spans="1:14" ht="20.100000000000001" customHeight="1" x14ac:dyDescent="0.25">
      <c r="A14" s="30" t="str">
        <f>IF($C14="","",Listes!$G128)</f>
        <v/>
      </c>
      <c r="B14" s="189"/>
      <c r="C14" s="10"/>
      <c r="D14" s="10"/>
      <c r="E14" s="10"/>
      <c r="F14" s="10"/>
      <c r="G14" s="10"/>
      <c r="H14" s="175"/>
      <c r="I14" s="175"/>
      <c r="J14" s="10"/>
      <c r="K14" s="10"/>
      <c r="L14" s="118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voiture",Listes!$A128)))))</f>
        <v>0</v>
      </c>
      <c r="M14" s="31" t="str">
        <f t="shared" si="0"/>
        <v/>
      </c>
      <c r="N14" s="42"/>
    </row>
    <row r="15" spans="1:14" ht="20.100000000000001" customHeight="1" x14ac:dyDescent="0.25">
      <c r="A15" s="30" t="str">
        <f>IF($C15="","",Listes!$G129)</f>
        <v/>
      </c>
      <c r="B15" s="189"/>
      <c r="C15" s="10"/>
      <c r="D15" s="10"/>
      <c r="E15" s="10"/>
      <c r="F15" s="10"/>
      <c r="G15" s="10"/>
      <c r="H15" s="175"/>
      <c r="I15" s="175"/>
      <c r="J15" s="10"/>
      <c r="K15" s="10"/>
      <c r="L15" s="118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voiture",Listes!$A129)))))</f>
        <v>0</v>
      </c>
      <c r="M15" s="31" t="str">
        <f t="shared" si="0"/>
        <v/>
      </c>
      <c r="N15" s="42"/>
    </row>
    <row r="16" spans="1:14" ht="20.100000000000001" customHeight="1" x14ac:dyDescent="0.25">
      <c r="A16" s="30" t="str">
        <f>IF($C16="","",Listes!$G130)</f>
        <v/>
      </c>
      <c r="B16" s="189"/>
      <c r="C16" s="10"/>
      <c r="D16" s="10"/>
      <c r="E16" s="10"/>
      <c r="F16" s="10"/>
      <c r="G16" s="10"/>
      <c r="H16" s="175"/>
      <c r="I16" s="175"/>
      <c r="J16" s="10"/>
      <c r="K16" s="10"/>
      <c r="L16" s="118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voiture",Listes!$A130)))))</f>
        <v>0</v>
      </c>
      <c r="M16" s="31" t="str">
        <f t="shared" si="0"/>
        <v/>
      </c>
      <c r="N16" s="42"/>
    </row>
    <row r="17" spans="1:14" ht="20.100000000000001" customHeight="1" x14ac:dyDescent="0.25">
      <c r="A17" s="30" t="str">
        <f>IF($C17="","",Listes!$G131)</f>
        <v/>
      </c>
      <c r="B17" s="189"/>
      <c r="C17" s="10"/>
      <c r="D17" s="10"/>
      <c r="E17" s="10"/>
      <c r="F17" s="10"/>
      <c r="G17" s="10"/>
      <c r="H17" s="175"/>
      <c r="I17" s="175"/>
      <c r="J17" s="10"/>
      <c r="K17" s="10"/>
      <c r="L17" s="118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voiture",Listes!$A131)))))</f>
        <v>0</v>
      </c>
      <c r="M17" s="31" t="str">
        <f t="shared" si="0"/>
        <v/>
      </c>
      <c r="N17" s="42"/>
    </row>
    <row r="18" spans="1:14" ht="20.100000000000001" customHeight="1" x14ac:dyDescent="0.25">
      <c r="A18" s="30" t="str">
        <f>IF($C18="","",Listes!$G132)</f>
        <v/>
      </c>
      <c r="B18" s="189"/>
      <c r="C18" s="10"/>
      <c r="D18" s="10"/>
      <c r="E18" s="10"/>
      <c r="F18" s="10"/>
      <c r="G18" s="10"/>
      <c r="H18" s="175"/>
      <c r="I18" s="175"/>
      <c r="J18" s="10"/>
      <c r="K18" s="10"/>
      <c r="L18" s="118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voiture",Listes!$A132)))))</f>
        <v>0</v>
      </c>
      <c r="M18" s="31" t="str">
        <f t="shared" si="0"/>
        <v/>
      </c>
      <c r="N18" s="42"/>
    </row>
    <row r="19" spans="1:14" ht="20.100000000000001" customHeight="1" x14ac:dyDescent="0.25">
      <c r="A19" s="30" t="str">
        <f>IF($C19="","",Listes!$G133)</f>
        <v/>
      </c>
      <c r="B19" s="189"/>
      <c r="C19" s="10"/>
      <c r="D19" s="10"/>
      <c r="E19" s="10"/>
      <c r="F19" s="10"/>
      <c r="G19" s="10"/>
      <c r="H19" s="175"/>
      <c r="I19" s="175"/>
      <c r="J19" s="10"/>
      <c r="K19" s="10"/>
      <c r="L19" s="118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voiture",Listes!$A133)))))</f>
        <v>0</v>
      </c>
      <c r="M19" s="31" t="str">
        <f t="shared" si="0"/>
        <v/>
      </c>
      <c r="N19" s="42"/>
    </row>
    <row r="20" spans="1:14" ht="20.100000000000001" customHeight="1" x14ac:dyDescent="0.25">
      <c r="A20" s="30" t="str">
        <f>IF($C20="","",Listes!$G134)</f>
        <v/>
      </c>
      <c r="B20" s="189"/>
      <c r="C20" s="10"/>
      <c r="D20" s="10"/>
      <c r="E20" s="10"/>
      <c r="F20" s="10"/>
      <c r="G20" s="10"/>
      <c r="H20" s="175"/>
      <c r="I20" s="175"/>
      <c r="J20" s="10"/>
      <c r="K20" s="10"/>
      <c r="L20" s="118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voiture",Listes!$A134)))))</f>
        <v>0</v>
      </c>
      <c r="M20" s="31" t="str">
        <f t="shared" si="0"/>
        <v/>
      </c>
      <c r="N20" s="42"/>
    </row>
    <row r="21" spans="1:14" ht="20.100000000000001" customHeight="1" x14ac:dyDescent="0.25">
      <c r="A21" s="30" t="str">
        <f>IF($C21="","",Listes!$G135)</f>
        <v/>
      </c>
      <c r="B21" s="189"/>
      <c r="C21" s="10"/>
      <c r="D21" s="10"/>
      <c r="E21" s="10"/>
      <c r="F21" s="10"/>
      <c r="G21" s="10"/>
      <c r="H21" s="175"/>
      <c r="I21" s="175"/>
      <c r="J21" s="10"/>
      <c r="K21" s="10"/>
      <c r="L21" s="118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voiture",Listes!$A135)))))</f>
        <v>0</v>
      </c>
      <c r="M21" s="31" t="str">
        <f t="shared" si="0"/>
        <v/>
      </c>
      <c r="N21" s="42"/>
    </row>
    <row r="22" spans="1:14" ht="20.100000000000001" customHeight="1" x14ac:dyDescent="0.25">
      <c r="A22" s="30" t="str">
        <f>IF($C22="","",Listes!$G136)</f>
        <v/>
      </c>
      <c r="B22" s="189"/>
      <c r="C22" s="10"/>
      <c r="D22" s="10"/>
      <c r="E22" s="10"/>
      <c r="F22" s="10"/>
      <c r="G22" s="10"/>
      <c r="H22" s="175"/>
      <c r="I22" s="175"/>
      <c r="J22" s="10"/>
      <c r="K22" s="10"/>
      <c r="L22" s="118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voiture",Listes!$A136)))))</f>
        <v>0</v>
      </c>
      <c r="M22" s="31" t="str">
        <f t="shared" si="0"/>
        <v/>
      </c>
      <c r="N22" s="42"/>
    </row>
    <row r="23" spans="1:14" ht="20.100000000000001" customHeight="1" x14ac:dyDescent="0.25">
      <c r="A23" s="30" t="str">
        <f>IF($C23="","",Listes!$G137)</f>
        <v/>
      </c>
      <c r="B23" s="189"/>
      <c r="C23" s="10"/>
      <c r="D23" s="10"/>
      <c r="E23" s="10"/>
      <c r="F23" s="10"/>
      <c r="G23" s="10"/>
      <c r="H23" s="175"/>
      <c r="I23" s="175"/>
      <c r="J23" s="10"/>
      <c r="K23" s="10"/>
      <c r="L23" s="118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voiture",Listes!$A137)))))</f>
        <v>0</v>
      </c>
      <c r="M23" s="31" t="str">
        <f t="shared" si="0"/>
        <v/>
      </c>
      <c r="N23" s="42"/>
    </row>
    <row r="24" spans="1:14" ht="20.100000000000001" customHeight="1" x14ac:dyDescent="0.25">
      <c r="A24" s="30" t="str">
        <f>IF($C24="","",Listes!$G138)</f>
        <v/>
      </c>
      <c r="B24" s="189"/>
      <c r="C24" s="10"/>
      <c r="D24" s="10"/>
      <c r="E24" s="10"/>
      <c r="F24" s="10"/>
      <c r="G24" s="10"/>
      <c r="H24" s="175"/>
      <c r="I24" s="175"/>
      <c r="J24" s="10"/>
      <c r="K24" s="10"/>
      <c r="L24" s="118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voiture",Listes!$A138)))))</f>
        <v>0</v>
      </c>
      <c r="M24" s="31" t="str">
        <f t="shared" si="0"/>
        <v/>
      </c>
      <c r="N24" s="42"/>
    </row>
    <row r="25" spans="1:14" ht="20.100000000000001" customHeight="1" x14ac:dyDescent="0.25">
      <c r="A25" s="30" t="str">
        <f>IF($C25="","",Listes!$G139)</f>
        <v/>
      </c>
      <c r="B25" s="189"/>
      <c r="C25" s="10"/>
      <c r="D25" s="10"/>
      <c r="E25" s="10"/>
      <c r="F25" s="10"/>
      <c r="G25" s="10"/>
      <c r="H25" s="175"/>
      <c r="I25" s="175"/>
      <c r="J25" s="10"/>
      <c r="K25" s="10"/>
      <c r="L25" s="118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voiture",Listes!$A139)))))</f>
        <v>0</v>
      </c>
      <c r="M25" s="31" t="str">
        <f t="shared" si="0"/>
        <v/>
      </c>
      <c r="N25" s="42"/>
    </row>
    <row r="26" spans="1:14" ht="20.100000000000001" customHeight="1" x14ac:dyDescent="0.25">
      <c r="A26" s="30" t="str">
        <f>IF($C26="","",Listes!$G140)</f>
        <v/>
      </c>
      <c r="B26" s="189"/>
      <c r="C26" s="10"/>
      <c r="D26" s="10"/>
      <c r="E26" s="10"/>
      <c r="F26" s="10"/>
      <c r="G26" s="10"/>
      <c r="H26" s="175"/>
      <c r="I26" s="175"/>
      <c r="J26" s="10"/>
      <c r="K26" s="10"/>
      <c r="L26" s="118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voiture",Listes!$A140)))))</f>
        <v>0</v>
      </c>
      <c r="M26" s="31" t="str">
        <f t="shared" si="0"/>
        <v/>
      </c>
      <c r="N26" s="42"/>
    </row>
    <row r="27" spans="1:14" ht="20.100000000000001" customHeight="1" x14ac:dyDescent="0.25">
      <c r="A27" s="30" t="str">
        <f>IF($C27="","",Listes!$G141)</f>
        <v/>
      </c>
      <c r="B27" s="189"/>
      <c r="C27" s="10"/>
      <c r="D27" s="10"/>
      <c r="E27" s="10"/>
      <c r="F27" s="10"/>
      <c r="G27" s="10"/>
      <c r="H27" s="175"/>
      <c r="I27" s="175"/>
      <c r="J27" s="10"/>
      <c r="K27" s="10"/>
      <c r="L27" s="118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voiture",Listes!$A141)))))</f>
        <v>0</v>
      </c>
      <c r="M27" s="31" t="str">
        <f t="shared" si="0"/>
        <v/>
      </c>
      <c r="N27" s="42"/>
    </row>
    <row r="28" spans="1:14" ht="20.100000000000001" customHeight="1" x14ac:dyDescent="0.25">
      <c r="A28" s="30" t="str">
        <f>IF($C28="","",Listes!$G142)</f>
        <v/>
      </c>
      <c r="B28" s="189"/>
      <c r="C28" s="10"/>
      <c r="D28" s="10"/>
      <c r="E28" s="10"/>
      <c r="F28" s="10"/>
      <c r="G28" s="10"/>
      <c r="H28" s="175"/>
      <c r="I28" s="175"/>
      <c r="J28" s="10"/>
      <c r="K28" s="10"/>
      <c r="L28" s="118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voiture",Listes!$A142)))))</f>
        <v>0</v>
      </c>
      <c r="M28" s="31" t="str">
        <f t="shared" si="0"/>
        <v/>
      </c>
      <c r="N28" s="42"/>
    </row>
    <row r="29" spans="1:14" ht="20.100000000000001" customHeight="1" x14ac:dyDescent="0.25">
      <c r="A29" s="30" t="str">
        <f>IF($C29="","",Listes!$G143)</f>
        <v/>
      </c>
      <c r="B29" s="189"/>
      <c r="C29" s="10"/>
      <c r="D29" s="10"/>
      <c r="E29" s="10"/>
      <c r="F29" s="10"/>
      <c r="G29" s="10"/>
      <c r="H29" s="175"/>
      <c r="I29" s="175"/>
      <c r="J29" s="10"/>
      <c r="K29" s="10"/>
      <c r="L29" s="118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voiture",Listes!$A143)))))</f>
        <v>0</v>
      </c>
      <c r="M29" s="31" t="str">
        <f t="shared" si="0"/>
        <v/>
      </c>
      <c r="N29" s="42"/>
    </row>
    <row r="30" spans="1:14" ht="20.100000000000001" customHeight="1" x14ac:dyDescent="0.25">
      <c r="A30" s="30" t="str">
        <f>IF($C30="","",Listes!$G144)</f>
        <v/>
      </c>
      <c r="B30" s="189"/>
      <c r="C30" s="10"/>
      <c r="D30" s="10"/>
      <c r="E30" s="10"/>
      <c r="F30" s="10"/>
      <c r="G30" s="10"/>
      <c r="H30" s="175"/>
      <c r="I30" s="175"/>
      <c r="J30" s="10"/>
      <c r="K30" s="10"/>
      <c r="L30" s="118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voiture",Listes!$A144)))))</f>
        <v>0</v>
      </c>
      <c r="M30" s="31" t="str">
        <f t="shared" si="0"/>
        <v/>
      </c>
      <c r="N30" s="42"/>
    </row>
    <row r="31" spans="1:14" ht="20.100000000000001" customHeight="1" x14ac:dyDescent="0.25">
      <c r="A31" s="30" t="str">
        <f>IF($C31="","",Listes!$G145)</f>
        <v/>
      </c>
      <c r="B31" s="189"/>
      <c r="C31" s="10"/>
      <c r="D31" s="10"/>
      <c r="E31" s="10"/>
      <c r="F31" s="10"/>
      <c r="G31" s="10"/>
      <c r="H31" s="175"/>
      <c r="I31" s="175"/>
      <c r="J31" s="10"/>
      <c r="K31" s="10"/>
      <c r="L31" s="118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voiture",Listes!$A145)))))</f>
        <v>0</v>
      </c>
      <c r="M31" s="31" t="str">
        <f t="shared" si="0"/>
        <v/>
      </c>
      <c r="N31" s="42"/>
    </row>
    <row r="32" spans="1:14" ht="20.100000000000001" customHeight="1" x14ac:dyDescent="0.25">
      <c r="A32" s="30" t="str">
        <f>IF($C32="","",Listes!$G146)</f>
        <v/>
      </c>
      <c r="B32" s="189"/>
      <c r="C32" s="10"/>
      <c r="D32" s="10"/>
      <c r="E32" s="10"/>
      <c r="F32" s="10"/>
      <c r="G32" s="10"/>
      <c r="H32" s="175"/>
      <c r="I32" s="175"/>
      <c r="J32" s="10"/>
      <c r="K32" s="10"/>
      <c r="L32" s="118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voiture",Listes!$A146)))))</f>
        <v>0</v>
      </c>
      <c r="M32" s="31" t="str">
        <f t="shared" si="0"/>
        <v/>
      </c>
      <c r="N32" s="42"/>
    </row>
    <row r="33" spans="1:14" ht="20.100000000000001" customHeight="1" x14ac:dyDescent="0.25">
      <c r="A33" s="30" t="str">
        <f>IF($C33="","",Listes!$G147)</f>
        <v/>
      </c>
      <c r="B33" s="189"/>
      <c r="C33" s="10"/>
      <c r="D33" s="10"/>
      <c r="E33" s="10"/>
      <c r="F33" s="10"/>
      <c r="G33" s="10"/>
      <c r="H33" s="175"/>
      <c r="I33" s="175"/>
      <c r="J33" s="10"/>
      <c r="K33" s="10"/>
      <c r="L33" s="118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voiture",Listes!$A147)))))</f>
        <v>0</v>
      </c>
      <c r="M33" s="31" t="str">
        <f t="shared" si="0"/>
        <v/>
      </c>
      <c r="N33" s="42"/>
    </row>
    <row r="34" spans="1:14" ht="20.100000000000001" customHeight="1" x14ac:dyDescent="0.25">
      <c r="A34" s="30" t="str">
        <f>IF($C34="","",Listes!$G148)</f>
        <v/>
      </c>
      <c r="B34" s="189"/>
      <c r="C34" s="10"/>
      <c r="D34" s="10"/>
      <c r="E34" s="10"/>
      <c r="F34" s="10"/>
      <c r="G34" s="10"/>
      <c r="H34" s="175"/>
      <c r="I34" s="175"/>
      <c r="J34" s="10"/>
      <c r="K34" s="10"/>
      <c r="L34" s="118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voiture",Listes!$A148)))))</f>
        <v>0</v>
      </c>
      <c r="M34" s="31" t="str">
        <f t="shared" si="0"/>
        <v/>
      </c>
      <c r="N34" s="42"/>
    </row>
    <row r="35" spans="1:14" ht="20.100000000000001" customHeight="1" x14ac:dyDescent="0.25">
      <c r="A35" s="30" t="str">
        <f>IF($C35="","",Listes!$G149)</f>
        <v/>
      </c>
      <c r="B35" s="189"/>
      <c r="C35" s="10"/>
      <c r="D35" s="10"/>
      <c r="E35" s="10"/>
      <c r="F35" s="10"/>
      <c r="G35" s="10"/>
      <c r="H35" s="175"/>
      <c r="I35" s="175"/>
      <c r="J35" s="10"/>
      <c r="K35" s="10"/>
      <c r="L35" s="118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voiture",Listes!$A149)))))</f>
        <v>0</v>
      </c>
      <c r="M35" s="31" t="str">
        <f t="shared" si="0"/>
        <v/>
      </c>
      <c r="N35" s="42"/>
    </row>
    <row r="36" spans="1:14" ht="20.100000000000001" customHeight="1" x14ac:dyDescent="0.25">
      <c r="A36" s="30" t="str">
        <f>IF($C36="","",Listes!$G150)</f>
        <v/>
      </c>
      <c r="B36" s="189"/>
      <c r="C36" s="10"/>
      <c r="D36" s="10"/>
      <c r="E36" s="10"/>
      <c r="F36" s="10"/>
      <c r="G36" s="10"/>
      <c r="H36" s="175"/>
      <c r="I36" s="175"/>
      <c r="J36" s="10"/>
      <c r="K36" s="10"/>
      <c r="L36" s="118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voiture",Listes!$A150)))))</f>
        <v>0</v>
      </c>
      <c r="M36" s="31" t="str">
        <f t="shared" si="0"/>
        <v/>
      </c>
      <c r="N36" s="42"/>
    </row>
    <row r="37" spans="1:14" ht="20.100000000000001" customHeight="1" x14ac:dyDescent="0.25">
      <c r="A37" s="30" t="str">
        <f>IF($C37="","",Listes!$G151)</f>
        <v/>
      </c>
      <c r="B37" s="189"/>
      <c r="C37" s="10"/>
      <c r="D37" s="10"/>
      <c r="E37" s="10"/>
      <c r="F37" s="10"/>
      <c r="G37" s="10"/>
      <c r="H37" s="175"/>
      <c r="I37" s="175"/>
      <c r="J37" s="10"/>
      <c r="K37" s="10"/>
      <c r="L37" s="118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voiture",Listes!$A151)))))</f>
        <v>0</v>
      </c>
      <c r="M37" s="31" t="str">
        <f t="shared" si="0"/>
        <v/>
      </c>
      <c r="N37" s="42"/>
    </row>
    <row r="38" spans="1:14" ht="20.100000000000001" customHeight="1" x14ac:dyDescent="0.25">
      <c r="A38" s="30" t="str">
        <f>IF($C38="","",Listes!$G152)</f>
        <v/>
      </c>
      <c r="B38" s="189"/>
      <c r="C38" s="10"/>
      <c r="D38" s="10"/>
      <c r="E38" s="10"/>
      <c r="F38" s="10"/>
      <c r="G38" s="10"/>
      <c r="H38" s="175"/>
      <c r="I38" s="175"/>
      <c r="J38" s="10"/>
      <c r="K38" s="10"/>
      <c r="L38" s="118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voiture",Listes!$A152)))))</f>
        <v>0</v>
      </c>
      <c r="M38" s="31" t="str">
        <f t="shared" si="0"/>
        <v/>
      </c>
      <c r="N38" s="42"/>
    </row>
    <row r="39" spans="1:14" ht="20.100000000000001" customHeight="1" x14ac:dyDescent="0.25">
      <c r="A39" s="30" t="str">
        <f>IF($C39="","",Listes!$G153)</f>
        <v/>
      </c>
      <c r="B39" s="189"/>
      <c r="C39" s="10"/>
      <c r="D39" s="10"/>
      <c r="E39" s="10"/>
      <c r="F39" s="10"/>
      <c r="G39" s="10"/>
      <c r="H39" s="175"/>
      <c r="I39" s="175"/>
      <c r="J39" s="10"/>
      <c r="K39" s="10"/>
      <c r="L39" s="118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voiture",Listes!$A153)))))</f>
        <v>0</v>
      </c>
      <c r="M39" s="31" t="str">
        <f t="shared" si="0"/>
        <v/>
      </c>
      <c r="N39" s="42"/>
    </row>
    <row r="40" spans="1:14" ht="20.100000000000001" customHeight="1" x14ac:dyDescent="0.25">
      <c r="A40" s="30" t="str">
        <f>IF($C40="","",Listes!$G154)</f>
        <v/>
      </c>
      <c r="B40" s="189"/>
      <c r="C40" s="10"/>
      <c r="D40" s="10"/>
      <c r="E40" s="10"/>
      <c r="F40" s="10"/>
      <c r="G40" s="10"/>
      <c r="H40" s="175"/>
      <c r="I40" s="175"/>
      <c r="J40" s="10"/>
      <c r="K40" s="10"/>
      <c r="L40" s="118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voiture",Listes!$A154)))))</f>
        <v>0</v>
      </c>
      <c r="M40" s="31" t="str">
        <f t="shared" si="0"/>
        <v/>
      </c>
      <c r="N40" s="42"/>
    </row>
    <row r="41" spans="1:14" ht="20.100000000000001" customHeight="1" x14ac:dyDescent="0.25">
      <c r="A41" s="30" t="str">
        <f>IF($C41="","",Listes!$G155)</f>
        <v/>
      </c>
      <c r="B41" s="189"/>
      <c r="C41" s="10"/>
      <c r="D41" s="10"/>
      <c r="E41" s="10"/>
      <c r="F41" s="10"/>
      <c r="G41" s="10"/>
      <c r="H41" s="175"/>
      <c r="I41" s="175"/>
      <c r="J41" s="10"/>
      <c r="K41" s="10"/>
      <c r="L41" s="118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voiture",Listes!$A155)))))</f>
        <v>0</v>
      </c>
      <c r="M41" s="31" t="str">
        <f t="shared" si="0"/>
        <v/>
      </c>
      <c r="N41" s="42"/>
    </row>
    <row r="42" spans="1:14" ht="20.100000000000001" customHeight="1" x14ac:dyDescent="0.25">
      <c r="A42" s="30" t="str">
        <f>IF($C42="","",Listes!$G156)</f>
        <v/>
      </c>
      <c r="B42" s="189"/>
      <c r="C42" s="10"/>
      <c r="D42" s="10"/>
      <c r="E42" s="10"/>
      <c r="F42" s="10"/>
      <c r="G42" s="10"/>
      <c r="H42" s="175"/>
      <c r="I42" s="175"/>
      <c r="J42" s="10"/>
      <c r="K42" s="10"/>
      <c r="L42" s="118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voiture",Listes!$A156)))))</f>
        <v>0</v>
      </c>
      <c r="M42" s="31" t="str">
        <f t="shared" si="0"/>
        <v/>
      </c>
      <c r="N42" s="42"/>
    </row>
    <row r="43" spans="1:14" ht="20.100000000000001" customHeight="1" x14ac:dyDescent="0.25">
      <c r="A43" s="30" t="str">
        <f>IF($C43="","",Listes!$G157)</f>
        <v/>
      </c>
      <c r="B43" s="189"/>
      <c r="C43" s="10"/>
      <c r="D43" s="10"/>
      <c r="E43" s="10"/>
      <c r="F43" s="10"/>
      <c r="G43" s="10"/>
      <c r="H43" s="175"/>
      <c r="I43" s="175"/>
      <c r="J43" s="10"/>
      <c r="K43" s="10"/>
      <c r="L43" s="118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voiture",Listes!$A157)))))</f>
        <v>0</v>
      </c>
      <c r="M43" s="31" t="str">
        <f t="shared" si="0"/>
        <v/>
      </c>
      <c r="N43" s="42"/>
    </row>
    <row r="44" spans="1:14" ht="20.100000000000001" customHeight="1" x14ac:dyDescent="0.25">
      <c r="A44" s="30" t="str">
        <f>IF($C44="","",Listes!$G158)</f>
        <v/>
      </c>
      <c r="B44" s="189"/>
      <c r="C44" s="10"/>
      <c r="D44" s="10"/>
      <c r="E44" s="10"/>
      <c r="F44" s="10"/>
      <c r="G44" s="10"/>
      <c r="H44" s="175"/>
      <c r="I44" s="175"/>
      <c r="J44" s="10"/>
      <c r="K44" s="10"/>
      <c r="L44" s="118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voiture",Listes!$A158)))))</f>
        <v>0</v>
      </c>
      <c r="M44" s="31" t="str">
        <f t="shared" si="0"/>
        <v/>
      </c>
      <c r="N44" s="42"/>
    </row>
    <row r="45" spans="1:14" ht="20.100000000000001" customHeight="1" x14ac:dyDescent="0.25">
      <c r="A45" s="30" t="str">
        <f>IF($C45="","",Listes!$G159)</f>
        <v/>
      </c>
      <c r="B45" s="189"/>
      <c r="C45" s="10"/>
      <c r="D45" s="10"/>
      <c r="E45" s="10"/>
      <c r="F45" s="10"/>
      <c r="G45" s="10"/>
      <c r="H45" s="175"/>
      <c r="I45" s="175"/>
      <c r="J45" s="10"/>
      <c r="K45" s="10"/>
      <c r="L45" s="118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voiture",Listes!$A159)))))</f>
        <v>0</v>
      </c>
      <c r="M45" s="31" t="str">
        <f t="shared" si="0"/>
        <v/>
      </c>
      <c r="N45" s="42"/>
    </row>
    <row r="46" spans="1:14" ht="20.100000000000001" customHeight="1" thickBot="1" x14ac:dyDescent="0.3">
      <c r="A46" s="119" t="str">
        <f>IF($C46="","",Listes!$G160)</f>
        <v/>
      </c>
      <c r="B46" s="190"/>
      <c r="C46" s="14"/>
      <c r="D46" s="14"/>
      <c r="E46" s="14"/>
      <c r="F46" s="14"/>
      <c r="G46" s="14"/>
      <c r="H46" s="176"/>
      <c r="I46" s="176"/>
      <c r="J46" s="14"/>
      <c r="K46" s="14"/>
      <c r="L46" s="120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voiture",Listes!$A160)))))</f>
        <v>0</v>
      </c>
      <c r="M46" s="50" t="str">
        <f t="shared" si="0"/>
        <v/>
      </c>
      <c r="N46" s="42"/>
    </row>
    <row r="47" spans="1:14" ht="30" customHeight="1" thickBot="1" x14ac:dyDescent="0.3">
      <c r="A47" s="253" t="s">
        <v>121</v>
      </c>
      <c r="B47" s="254"/>
      <c r="C47" s="254"/>
      <c r="D47" s="254"/>
      <c r="E47" s="254"/>
      <c r="F47" s="254"/>
      <c r="G47" s="254"/>
      <c r="H47" s="254"/>
      <c r="I47" s="254"/>
      <c r="J47" s="255"/>
      <c r="K47" s="36" t="s">
        <v>48</v>
      </c>
      <c r="L47" s="152" t="s">
        <v>48</v>
      </c>
      <c r="M47" s="27">
        <f>SUM(M4:M46)</f>
        <v>0</v>
      </c>
      <c r="N47" s="42"/>
    </row>
    <row r="48" spans="1:14" x14ac:dyDescent="0.25">
      <c r="A48" s="147"/>
      <c r="B48" s="184"/>
      <c r="C48" s="147"/>
      <c r="D48" s="147"/>
      <c r="E48" s="147"/>
      <c r="F48" s="147"/>
      <c r="G48" s="147"/>
      <c r="H48" s="155"/>
      <c r="I48" s="155"/>
      <c r="L48" s="32"/>
      <c r="M48" s="32"/>
      <c r="N48" s="147"/>
    </row>
    <row r="49" spans="13:13" x14ac:dyDescent="0.25">
      <c r="M49" s="147"/>
    </row>
  </sheetData>
  <sheetProtection password="C9BF" sheet="1" selectLockedCells="1"/>
  <dataConsolidate/>
  <mergeCells count="3">
    <mergeCell ref="A1:M1"/>
    <mergeCell ref="A2:M2"/>
    <mergeCell ref="A47:J47"/>
  </mergeCells>
  <conditionalFormatting sqref="D4:E46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46">
    <cfRule type="expression" dxfId="7" priority="6">
      <formula>$C4="Frais de restauration"</formula>
    </cfRule>
  </conditionalFormatting>
  <conditionalFormatting sqref="F4:F46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46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Listes!$A$97:$A$99</xm:f>
          </x14:formula1>
          <xm:sqref>D4:D46</xm:sqref>
        </x14:dataValidation>
        <x14:dataValidation type="list" allowBlank="1" showInputMessage="1" showErrorMessage="1">
          <x14:formula1>
            <xm:f>Listes!$G$3:$G$75</xm:f>
          </x14:formula1>
          <xm:sqref>G4:G46</xm:sqref>
        </x14:dataValidation>
        <x14:dataValidation type="list" allowBlank="1" showInputMessage="1" showErrorMessage="1">
          <x14:formula1>
            <xm:f>Listes!$G$77:$G$79</xm:f>
          </x14:formula1>
          <xm:sqref>K4:K46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  <x14:dataValidation type="list" allowBlank="1" showInputMessage="1" showErrorMessage="1">
          <x14:formula1>
            <xm:f>Listes!$C$97:$C$100</xm:f>
          </x14:formula1>
          <xm:sqref>F4:F46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45" t="s">
        <v>59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2" s="34" customFormat="1" ht="20.100000000000001" customHeight="1" thickBot="1" x14ac:dyDescent="0.3">
      <c r="A2" s="250" t="s">
        <v>119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  <c r="L2" s="160"/>
    </row>
    <row r="3" spans="1:12" s="16" customFormat="1" ht="30" customHeight="1" thickBot="1" x14ac:dyDescent="0.3">
      <c r="A3" s="55" t="s">
        <v>0</v>
      </c>
      <c r="B3" s="56" t="s">
        <v>102</v>
      </c>
      <c r="C3" s="57" t="s">
        <v>99</v>
      </c>
      <c r="D3" s="56" t="s">
        <v>10</v>
      </c>
      <c r="E3" s="17" t="s">
        <v>11</v>
      </c>
      <c r="F3" s="18" t="s">
        <v>128</v>
      </c>
      <c r="G3" s="17" t="s">
        <v>129</v>
      </c>
      <c r="H3" s="56" t="s">
        <v>100</v>
      </c>
      <c r="I3" s="57" t="s">
        <v>111</v>
      </c>
      <c r="J3" s="57" t="s">
        <v>112</v>
      </c>
      <c r="K3" s="158" t="s">
        <v>127</v>
      </c>
    </row>
    <row r="4" spans="1:12" ht="20.100000000000001" customHeight="1" x14ac:dyDescent="0.25">
      <c r="A4" s="138" t="str">
        <f>IF($B4="","",Listes!$G118)</f>
        <v/>
      </c>
      <c r="B4" s="5"/>
      <c r="C4" s="5"/>
      <c r="D4" s="5"/>
      <c r="E4" s="5"/>
      <c r="F4" s="169"/>
      <c r="G4" s="169"/>
      <c r="H4" s="5"/>
      <c r="I4" s="5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70"/>
      <c r="G5" s="170"/>
      <c r="H5" s="6"/>
      <c r="I5" s="6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70"/>
      <c r="G6" s="170"/>
      <c r="H6" s="6"/>
      <c r="I6" s="6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70"/>
      <c r="G7" s="170"/>
      <c r="H7" s="6"/>
      <c r="I7" s="6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70"/>
      <c r="G8" s="170"/>
      <c r="H8" s="6"/>
      <c r="I8" s="6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70"/>
      <c r="G9" s="170"/>
      <c r="H9" s="6"/>
      <c r="I9" s="6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70"/>
      <c r="G10" s="170"/>
      <c r="H10" s="6"/>
      <c r="I10" s="6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70"/>
      <c r="G11" s="170"/>
      <c r="H11" s="6"/>
      <c r="I11" s="6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70"/>
      <c r="G12" s="170"/>
      <c r="H12" s="6"/>
      <c r="I12" s="6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70"/>
      <c r="G13" s="170"/>
      <c r="H13" s="6"/>
      <c r="I13" s="6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70"/>
      <c r="G14" s="170"/>
      <c r="H14" s="6"/>
      <c r="I14" s="6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70"/>
      <c r="G15" s="170"/>
      <c r="H15" s="6"/>
      <c r="I15" s="6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70"/>
      <c r="G16" s="170"/>
      <c r="H16" s="6"/>
      <c r="I16" s="6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70"/>
      <c r="G17" s="170"/>
      <c r="H17" s="6"/>
      <c r="I17" s="6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70"/>
      <c r="G18" s="170"/>
      <c r="H18" s="6"/>
      <c r="I18" s="6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70"/>
      <c r="G19" s="170"/>
      <c r="H19" s="6"/>
      <c r="I19" s="6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70"/>
      <c r="G20" s="170"/>
      <c r="H20" s="6"/>
      <c r="I20" s="6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70"/>
      <c r="G21" s="170"/>
      <c r="H21" s="6"/>
      <c r="I21" s="6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70"/>
      <c r="G22" s="170"/>
      <c r="H22" s="6"/>
      <c r="I22" s="6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70"/>
      <c r="G23" s="170"/>
      <c r="H23" s="6"/>
      <c r="I23" s="6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70"/>
      <c r="G24" s="170"/>
      <c r="H24" s="6"/>
      <c r="I24" s="6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70"/>
      <c r="G25" s="170"/>
      <c r="H25" s="6"/>
      <c r="I25" s="6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70"/>
      <c r="G26" s="170"/>
      <c r="H26" s="6"/>
      <c r="I26" s="6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70"/>
      <c r="G27" s="170"/>
      <c r="H27" s="6"/>
      <c r="I27" s="6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70"/>
      <c r="G28" s="170"/>
      <c r="H28" s="6"/>
      <c r="I28" s="6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70"/>
      <c r="G29" s="170"/>
      <c r="H29" s="6"/>
      <c r="I29" s="6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70"/>
      <c r="G30" s="170"/>
      <c r="H30" s="6"/>
      <c r="I30" s="6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70"/>
      <c r="G31" s="170"/>
      <c r="H31" s="6"/>
      <c r="I31" s="6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70"/>
      <c r="G32" s="170"/>
      <c r="H32" s="6"/>
      <c r="I32" s="6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70"/>
      <c r="G33" s="170"/>
      <c r="H33" s="6"/>
      <c r="I33" s="6"/>
      <c r="J33" s="6"/>
      <c r="K33" s="31" t="str">
        <f t="shared" si="0"/>
        <v/>
      </c>
    </row>
    <row r="34" spans="1:11" ht="30" customHeight="1" thickBot="1" x14ac:dyDescent="0.3">
      <c r="A34" s="253"/>
      <c r="B34" s="254"/>
      <c r="C34" s="254"/>
      <c r="D34" s="254"/>
      <c r="E34" s="254"/>
      <c r="F34" s="254"/>
      <c r="G34" s="254"/>
      <c r="H34" s="255"/>
      <c r="I34" s="266" t="s">
        <v>48</v>
      </c>
      <c r="J34" s="267"/>
      <c r="K34" s="142">
        <f>SUM(K4:K33)</f>
        <v>0</v>
      </c>
    </row>
    <row r="35" spans="1:11" x14ac:dyDescent="0.25">
      <c r="A35" s="147"/>
      <c r="B35" s="147"/>
      <c r="C35" s="147"/>
      <c r="D35" s="147"/>
      <c r="H35" s="147"/>
      <c r="I35" s="32"/>
      <c r="J35" s="32"/>
      <c r="K35" s="45"/>
    </row>
    <row r="36" spans="1:11" x14ac:dyDescent="0.25">
      <c r="K36" s="147"/>
    </row>
  </sheetData>
  <sheetProtection password="C9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2021-03-23T07:10:06Z</cp:lastPrinted>
  <dcterms:created xsi:type="dcterms:W3CDTF">2015-12-18T05:22:04Z</dcterms:created>
  <dcterms:modified xsi:type="dcterms:W3CDTF">2024-02-22T08:09:03Z</dcterms:modified>
</cp:coreProperties>
</file>