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T:\FEADER\PDR\1045-MODELES\M04\TO 4.1.1B\05_PAIEMENT\Version Avril 2021\"/>
    </mc:Choice>
  </mc:AlternateContent>
  <bookViews>
    <workbookView xWindow="0" yWindow="0" windowWidth="28800" windowHeight="12330" tabRatio="771"/>
  </bookViews>
  <sheets>
    <sheet name="Synthèse dépenses" sheetId="3" r:id="rId1"/>
    <sheet name="Sur devis" sheetId="1" r:id="rId2"/>
    <sheet name="Auto-construction" sheetId="19" state="hidden" r:id="rId3"/>
    <sheet name="Rémunération sur frais réels" sheetId="12" state="hidden" r:id="rId4"/>
    <sheet name="Proratisées-Frais de structures" sheetId="7" state="hidden" r:id="rId5"/>
    <sheet name="Frais réels" sheetId="16" state="hidden" r:id="rId6"/>
    <sheet name="Forfaitaires" sheetId="18" state="hidden" r:id="rId7"/>
    <sheet name="Barèmes" sheetId="9" state="hidden" r:id="rId8"/>
    <sheet name="Bénévolat" sheetId="15" state="hidden" r:id="rId9"/>
    <sheet name="Contribution en nature" sheetId="6" state="hidden" r:id="rId10"/>
    <sheet name="Charges d'amortissement" sheetId="14" state="hidden" r:id="rId11"/>
    <sheet name="Recettes" sheetId="10" state="hidden" r:id="rId12"/>
    <sheet name="Listes" sheetId="2" state="hidden" r:id="rId13"/>
  </sheets>
  <definedNames>
    <definedName name="Acquisition_de_matériel_auto_moteur">Listes!$A$108:$A$114</definedName>
    <definedName name="Acquisition_de_matériel_de_mécano_culture">Listes!$B$108:$B$112</definedName>
    <definedName name="Acquisition_de_matériel_de_transport_tracté">Listes!$C$108:$C$110</definedName>
    <definedName name="Acquisition_foncière">Listes!$D$108:$D$110</definedName>
    <definedName name="Aménagement_et_construction_bâtiment_exploit">Listes!$E$108:$E$132</definedName>
    <definedName name="Barge">Listes!$F$95:$I$95</definedName>
    <definedName name="Divers">Listes!$F$108</definedName>
    <definedName name="_xlnm.Print_Titles" localSheetId="2">'Auto-construction'!$1:$3</definedName>
    <definedName name="_xlnm.Print_Titles" localSheetId="7">Barèmes!$1:$3</definedName>
    <definedName name="_xlnm.Print_Titles" localSheetId="8">Bénévolat!$1:$3</definedName>
    <definedName name="_xlnm.Print_Titles" localSheetId="10">'Charges d''amortissement'!$1:$3</definedName>
    <definedName name="_xlnm.Print_Titles" localSheetId="9">'Contribution en nature'!$1:$3</definedName>
    <definedName name="_xlnm.Print_Titles" localSheetId="6">Forfaitaires!$1:$3</definedName>
    <definedName name="_xlnm.Print_Titles" localSheetId="5">'Frais réels'!$1:$3</definedName>
    <definedName name="_xlnm.Print_Titles" localSheetId="11">Recettes!$1:$3</definedName>
    <definedName name="_xlnm.Print_Titles" localSheetId="3">'Rémunération sur frais réels'!$1:$3</definedName>
    <definedName name="_xlnm.Print_Titles" localSheetId="1">'Sur devis'!$1:$3</definedName>
    <definedName name="Infrastructures_aménagement">Listes!$G$108:$G$125</definedName>
    <definedName name="Installations_de_transfo_et_de_commercialisation">Listes!$H$108:$H$112</definedName>
    <definedName name="Listes_Dépenses">Listes!$A$107:$I$107</definedName>
    <definedName name="Plantation">Listes!$I$108:$I$124</definedName>
    <definedName name="_xlnm.Print_Area" localSheetId="2">'Auto-construction'!$A$1:$I$34</definedName>
    <definedName name="_xlnm.Print_Area" localSheetId="7">Barèmes!$A$1:$L$49</definedName>
    <definedName name="_xlnm.Print_Area" localSheetId="8">Bénévolat!$A$1:$J$34</definedName>
    <definedName name="_xlnm.Print_Area" localSheetId="10">'Charges d''amortissement'!$A$1:$I$34</definedName>
    <definedName name="_xlnm.Print_Area" localSheetId="9">'Contribution en nature'!$A$1:$H$34</definedName>
    <definedName name="_xlnm.Print_Area" localSheetId="6">Forfaitaires!$A$1:$I$34</definedName>
    <definedName name="_xlnm.Print_Area" localSheetId="5">'Frais réels'!$A$1:$G$34</definedName>
    <definedName name="_xlnm.Print_Area" localSheetId="4">'Proratisées-Frais de structures'!$A$1:$G$5</definedName>
    <definedName name="_xlnm.Print_Area" localSheetId="11">Recettes!$A$1:$D$24</definedName>
    <definedName name="_xlnm.Print_Area" localSheetId="3">'Rémunération sur frais réels'!$A$1:$K$47</definedName>
    <definedName name="_xlnm.Print_Area" localSheetId="1">'Sur devis'!$A$1:$K$144</definedName>
    <definedName name="_xlnm.Print_Area" localSheetId="0">'Synthèse dépenses'!$A$1:$M$54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" i="1" l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K14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4" i="1"/>
  <c r="M20" i="3" l="1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19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23" i="3"/>
  <c r="M44" i="3" l="1"/>
  <c r="K5" i="9" l="1"/>
  <c r="L5" i="9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K5" i="12" l="1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K4" i="9" l="1"/>
  <c r="L4" i="9" l="1"/>
  <c r="J5" i="15" l="1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4" i="15"/>
  <c r="A5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4" i="10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4" i="14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4" i="6"/>
  <c r="A4" i="9"/>
  <c r="I5" i="18"/>
  <c r="I34" i="18" s="1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4" i="18"/>
  <c r="K4" i="12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4" i="19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4" i="18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4" i="12"/>
  <c r="A4" i="19"/>
  <c r="I5" i="19" l="1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L49" i="9" l="1"/>
  <c r="D24" i="10"/>
  <c r="I34" i="19" l="1"/>
  <c r="I34" i="14"/>
  <c r="H34" i="6" l="1"/>
  <c r="J34" i="15" l="1"/>
  <c r="C19" i="3" l="1"/>
  <c r="C20" i="3" s="1"/>
  <c r="K47" i="12" l="1"/>
  <c r="G4" i="7" s="1"/>
  <c r="G5" i="7" s="1"/>
  <c r="G34" i="16" l="1"/>
</calcChain>
</file>

<file path=xl/sharedStrings.xml><?xml version="1.0" encoding="utf-8"?>
<sst xmlns="http://schemas.openxmlformats.org/spreadsheetml/2006/main" count="598" uniqueCount="236">
  <si>
    <t>N°</t>
  </si>
  <si>
    <t>Quantité</t>
  </si>
  <si>
    <t>Unité</t>
  </si>
  <si>
    <t>Km</t>
  </si>
  <si>
    <t>Nom ou raison sociale du porteur</t>
  </si>
  <si>
    <t>Intitulé du projet</t>
  </si>
  <si>
    <t>Légende</t>
  </si>
  <si>
    <t>Synthèse par type de dépense</t>
  </si>
  <si>
    <t xml:space="preserve">A remplir </t>
  </si>
  <si>
    <t>Total des dépenses prévisionnelles</t>
  </si>
  <si>
    <t>Nom de l'intervenant</t>
  </si>
  <si>
    <t>Qualification de l'intervenant</t>
  </si>
  <si>
    <t>Nom de l'agent</t>
  </si>
  <si>
    <t>Repas</t>
  </si>
  <si>
    <t>Nuits</t>
  </si>
  <si>
    <t>Puissance du véhicule</t>
  </si>
  <si>
    <t>Poste de dépense</t>
  </si>
  <si>
    <t>Ans</t>
  </si>
  <si>
    <t>Montant (€ HT)</t>
  </si>
  <si>
    <t>Dépense sur devis</t>
  </si>
  <si>
    <t>année</t>
  </si>
  <si>
    <t>euro</t>
  </si>
  <si>
    <t>heure</t>
  </si>
  <si>
    <t>jour</t>
  </si>
  <si>
    <t>litre</t>
  </si>
  <si>
    <t>mois</t>
  </si>
  <si>
    <t>mètre</t>
  </si>
  <si>
    <t>nuitée</t>
  </si>
  <si>
    <t>repas</t>
  </si>
  <si>
    <t>semaine</t>
  </si>
  <si>
    <t>semestre</t>
  </si>
  <si>
    <t>trimestre</t>
  </si>
  <si>
    <t>unité</t>
  </si>
  <si>
    <t>kilomètre</t>
  </si>
  <si>
    <t>Je soussigné (Nom du signataire)</t>
  </si>
  <si>
    <t xml:space="preserve">en tant que (Titre) </t>
  </si>
  <si>
    <t xml:space="preserve">Fait à </t>
  </si>
  <si>
    <t xml:space="preserve">le </t>
  </si>
  <si>
    <t xml:space="preserve"> Dépense de remunération
 sur frais réels</t>
  </si>
  <si>
    <t>Dépense sur Barèmes</t>
  </si>
  <si>
    <t>Dépenses sur frais réels</t>
  </si>
  <si>
    <t>Charges d'amortissement</t>
  </si>
  <si>
    <t>Dépenses d'auto-construction</t>
  </si>
  <si>
    <t>Liste des GAL</t>
  </si>
  <si>
    <t>GAL Centre-Nord</t>
  </si>
  <si>
    <t>GAL Est</t>
  </si>
  <si>
    <t>GAL Ouest-Grand Sud</t>
  </si>
  <si>
    <t>Identifiant du Justificatif</t>
  </si>
  <si>
    <t>Description de l'intervention</t>
  </si>
  <si>
    <t>Identifiant du justificatif</t>
  </si>
  <si>
    <t>Valeur barème</t>
  </si>
  <si>
    <t>Total</t>
  </si>
  <si>
    <t>Unité auto-construction</t>
  </si>
  <si>
    <t>Unité devis</t>
  </si>
  <si>
    <t>Unité remunération
 sur frais réels</t>
  </si>
  <si>
    <t>Dénomination du fournisseur</t>
  </si>
  <si>
    <t>Dépense Forfaitaires</t>
  </si>
  <si>
    <t>Identification du justificatif</t>
  </si>
  <si>
    <t>Dépenses de Rémunération sur frais réels / Frais de personnel</t>
  </si>
  <si>
    <t>Dépenses sur Frais réels</t>
  </si>
  <si>
    <t>Dépenses Proratisés / Frais de structures</t>
  </si>
  <si>
    <t>Dépense sur Barème</t>
  </si>
  <si>
    <t>Contributions en nature de type bénévolat</t>
  </si>
  <si>
    <t xml:space="preserve"> Contributions en nature type biens et services</t>
  </si>
  <si>
    <t>Recettes générées par l'opération</t>
  </si>
  <si>
    <t xml:space="preserve"> Auto-construction</t>
  </si>
  <si>
    <t>Synthése des dépenses liées au projet présenté</t>
  </si>
  <si>
    <t>Unité forfaitaire</t>
  </si>
  <si>
    <t>adhésion</t>
  </si>
  <si>
    <t>Unité Bénévolat</t>
  </si>
  <si>
    <t>Unité Contribution en nature</t>
  </si>
  <si>
    <t>Unité Charges d'amortissement</t>
  </si>
  <si>
    <t>Unité Barèmes</t>
  </si>
  <si>
    <t>Puissance adminstrative du véhicule</t>
  </si>
  <si>
    <t>Nombre de kilomètre réalisés</t>
  </si>
  <si>
    <t>Frais de déplacement voiture</t>
  </si>
  <si>
    <t>Frais de restauration</t>
  </si>
  <si>
    <t>Frais d'hébergement</t>
  </si>
  <si>
    <t>Demande de paiement</t>
  </si>
  <si>
    <t>Demande de paiement 1</t>
  </si>
  <si>
    <t>Demande de paiement 2</t>
  </si>
  <si>
    <t>Demande de paiement 3</t>
  </si>
  <si>
    <t>Demande de paiement 4</t>
  </si>
  <si>
    <t>Demande de paiement 5</t>
  </si>
  <si>
    <t>Demande de paiement 6</t>
  </si>
  <si>
    <t>Demande de paiement 7</t>
  </si>
  <si>
    <t>Demande de paiement 8</t>
  </si>
  <si>
    <t>Demande de paiement 9</t>
  </si>
  <si>
    <t>Dernière demande de paiement</t>
  </si>
  <si>
    <t>Montant demandé (€ HT)</t>
  </si>
  <si>
    <t>Localisation des frais d'hébergement</t>
  </si>
  <si>
    <t>Paris</t>
  </si>
  <si>
    <t>Commune du Grand Paris</t>
  </si>
  <si>
    <t>5 CV et moins</t>
  </si>
  <si>
    <t>6CV et 7 CV</t>
  </si>
  <si>
    <t>8 CV et plus</t>
  </si>
  <si>
    <t>Frais de déplacement autre véhicule</t>
  </si>
  <si>
    <t>Ville de + de 200 000 habitants</t>
  </si>
  <si>
    <t>Autre ville / commune / Mayotte</t>
  </si>
  <si>
    <r>
      <t xml:space="preserve">Description de la dépense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</si>
  <si>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Dénomination du Fournisseur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</si>
  <si>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Poste de dépense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</si>
  <si>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Montant demandé (€ HT)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</si>
  <si>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Coût unitaire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</si>
  <si>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Temps travaillé sur l'opération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</si>
  <si>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Description de la contribution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</si>
  <si>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Description du bien </t>
    </r>
    <r>
      <rPr>
        <b/>
        <sz val="11"/>
        <color rgb="FFFF0000"/>
        <rFont val="Calibri"/>
        <family val="2"/>
      </rPr>
      <t>*</t>
    </r>
  </si>
  <si>
    <r>
      <t xml:space="preserve">Poste de dépense </t>
    </r>
    <r>
      <rPr>
        <b/>
        <sz val="11"/>
        <color rgb="FFFF0000"/>
        <rFont val="Calibri"/>
        <family val="2"/>
      </rPr>
      <t>*</t>
    </r>
  </si>
  <si>
    <r>
      <t xml:space="preserve">Date de début d'amortissement </t>
    </r>
    <r>
      <rPr>
        <b/>
        <sz val="11"/>
        <color rgb="FFFF0000"/>
        <rFont val="Calibri"/>
        <family val="2"/>
      </rPr>
      <t>*</t>
    </r>
  </si>
  <si>
    <r>
      <t xml:space="preserve">Durée d'amortissement </t>
    </r>
    <r>
      <rPr>
        <b/>
        <sz val="11"/>
        <color rgb="FFFF0000"/>
        <rFont val="Calibri"/>
        <family val="2"/>
      </rPr>
      <t>*</t>
    </r>
  </si>
  <si>
    <r>
      <t xml:space="preserve">Unité </t>
    </r>
    <r>
      <rPr>
        <b/>
        <sz val="11"/>
        <color rgb="FFFF0000"/>
        <rFont val="Calibri"/>
        <family val="2"/>
      </rPr>
      <t>*</t>
    </r>
  </si>
  <si>
    <r>
      <t xml:space="preserve">Description de l'intervention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</si>
  <si>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Coût salarial sur la période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</si>
  <si>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Temps de travail sur la période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</si>
  <si>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Temps de travail sur l'opération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</si>
  <si>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Unité </t>
    </r>
    <r>
      <rPr>
        <b/>
        <sz val="11"/>
        <color rgb="FFFF0000"/>
        <rFont val="Calibri"/>
        <family val="2"/>
        <scheme val="minor"/>
      </rPr>
      <t>*</t>
    </r>
  </si>
  <si>
    <t>NB : Les dépenses proratisés / frais de structure sont fixés à 15% du total des dépenses de rémunération sur frais réel / frais de personnel. Une seule dépense sera présenté.</t>
  </si>
  <si>
    <r>
      <t xml:space="preserve">Description de la dépense </t>
    </r>
    <r>
      <rPr>
        <b/>
        <sz val="11"/>
        <color rgb="FFFF0000"/>
        <rFont val="Calibri"/>
        <family val="2"/>
      </rPr>
      <t>*</t>
    </r>
  </si>
  <si>
    <r>
      <t xml:space="preserve">Montant forfaitaire </t>
    </r>
    <r>
      <rPr>
        <b/>
        <sz val="11"/>
        <color rgb="FFFF0000"/>
        <rFont val="Calibri"/>
        <family val="2"/>
      </rPr>
      <t>*</t>
    </r>
  </si>
  <si>
    <r>
      <t xml:space="preserve">Quantité </t>
    </r>
    <r>
      <rPr>
        <b/>
        <sz val="11"/>
        <color rgb="FFFF0000"/>
        <rFont val="Calibri"/>
        <family val="2"/>
      </rPr>
      <t>*</t>
    </r>
  </si>
  <si>
    <r>
      <t xml:space="preserve">Nombre d'intervention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</si>
  <si>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Description de la recette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</si>
  <si>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Sous opération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</si>
  <si>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Les colonnes marquées d'un " </t>
    </r>
    <r>
      <rPr>
        <i/>
        <sz val="12"/>
        <color rgb="FFFF0000"/>
        <rFont val="Calibri"/>
        <family val="2"/>
        <scheme val="minor"/>
      </rPr>
      <t>*</t>
    </r>
    <r>
      <rPr>
        <i/>
        <sz val="12"/>
        <color theme="1"/>
        <rFont val="Calibri"/>
        <family val="2"/>
        <scheme val="minor"/>
      </rPr>
      <t xml:space="preserve"> " sont à remplir obligatoirement pour chaque ligne de dépense. Merci de ne pas modifier ce document.</t>
    </r>
  </si>
  <si>
    <t>Ne pas remplir</t>
  </si>
  <si>
    <t>Les lignes de dépense sur barèmes sont à remplir en fonction de la description de l'intervention et de la légende situé sur l'écran "Synthèse dépense".</t>
  </si>
  <si>
    <t>Synthèse par poste de dépense</t>
  </si>
  <si>
    <r>
      <t xml:space="preserve">Les colonnes marquées d'un " </t>
    </r>
    <r>
      <rPr>
        <i/>
        <sz val="12"/>
        <color rgb="FFFF0000"/>
        <rFont val="Calibri"/>
        <family val="2"/>
        <scheme val="minor"/>
      </rPr>
      <t xml:space="preserve">* </t>
    </r>
    <r>
      <rPr>
        <i/>
        <sz val="12"/>
        <color theme="1"/>
        <rFont val="Calibri"/>
        <family val="2"/>
        <scheme val="minor"/>
      </rPr>
      <t>" sont à remplir obligatoirement pour chaque ligne de dépense. Merci de ne pas modifier ce document.</t>
    </r>
  </si>
  <si>
    <t>Frais de déplacement moto &gt; 125 cm³</t>
  </si>
  <si>
    <t>NB : autant de lignes que nécessaire peuvent être ajoutées. Pour cela, clique droit sur un numéro de ligne, puis "insertion".</t>
  </si>
  <si>
    <t>Description du barème</t>
  </si>
  <si>
    <t>Modernisation des exploitations agricoles et de leurs groupements</t>
  </si>
  <si>
    <t>ALM_AUTR_Autres éqmts alim</t>
  </si>
  <si>
    <t>ALM_FAF_Alim à la ferme</t>
  </si>
  <si>
    <t>ALM_STCK_Bâtiment stockage fourrage</t>
  </si>
  <si>
    <t>BAT_AMEN_Tvx aménagement ext</t>
  </si>
  <si>
    <t>BAT_AUTR_Autres tvx aménagement</t>
  </si>
  <si>
    <t>BAT_BOIS_Bovin</t>
  </si>
  <si>
    <t>BAT_BOIS_Pondeuses</t>
  </si>
  <si>
    <t>BAT_BOIS_Volaille chair</t>
  </si>
  <si>
    <t>BAT_EQUI_Bétaillères</t>
  </si>
  <si>
    <t>BAT_EQUI_Eqmt alim eau cheptel</t>
  </si>
  <si>
    <t>BAT_EQUI_Matériaux auto-construction</t>
  </si>
  <si>
    <t>BAT_GEF_GEF animaux</t>
  </si>
  <si>
    <t>BAT_N-BO_Bovin</t>
  </si>
  <si>
    <t>BAT_N-BO_Pondeuses</t>
  </si>
  <si>
    <t>BAT_N-BO_Volaille chair</t>
  </si>
  <si>
    <t>BAT_SAN_Locaux et maîtrise sanitaires</t>
  </si>
  <si>
    <t>BAT_TRAI_Locaux et mat de traite</t>
  </si>
  <si>
    <t>BATHE_Bâtiment stockage</t>
  </si>
  <si>
    <t>DIV_AMGT_Clôture barbelé</t>
  </si>
  <si>
    <t>DIV_AMGT_Clôture grillage</t>
  </si>
  <si>
    <t>DIV_AMGT_Eqmt bureau</t>
  </si>
  <si>
    <t>DIV_AMGT_Eqmt sécurisation</t>
  </si>
  <si>
    <t>DIV_AMGT_Matériaux auto-construction</t>
  </si>
  <si>
    <t>DIV_AMGT_Ponts, radiers, passerelles</t>
  </si>
  <si>
    <t>DIV_AMGT_Raccord élec</t>
  </si>
  <si>
    <t>DIV_AMGT_Tvx aménagement</t>
  </si>
  <si>
    <t>DIV_AMGT_Voirie</t>
  </si>
  <si>
    <t>DIV_FONC_Bien immeuble</t>
  </si>
  <si>
    <t>DIV_FONC_Terrain bâti</t>
  </si>
  <si>
    <t>DIV_FONC_Terrain non bâti</t>
  </si>
  <si>
    <t>DIV_VEHIC_Tracteur</t>
  </si>
  <si>
    <t>DIV_VEHIC_Véhicule frigo et isoth</t>
  </si>
  <si>
    <t>DIV_VEHIC_Véhicule utilitaire</t>
  </si>
  <si>
    <t>EAU_Economie d'eau PV</t>
  </si>
  <si>
    <t>EEN_AUTR_Autres éqmts</t>
  </si>
  <si>
    <t>EEN_ISOL_Isolation locaux</t>
  </si>
  <si>
    <t>ENR_AUTR_Autres sources</t>
  </si>
  <si>
    <t>ENR_BIOM_Biomasse</t>
  </si>
  <si>
    <t>ENR_EOL_Eolienne</t>
  </si>
  <si>
    <t>ENR_METHA_Méthanisation</t>
  </si>
  <si>
    <t>ENR_SOL_Solaire</t>
  </si>
  <si>
    <t>GES_Réduction GES</t>
  </si>
  <si>
    <t>IMM_Etudes</t>
  </si>
  <si>
    <t>PHY_TRAI_GEF phyto</t>
  </si>
  <si>
    <t>PV_AUTR_Analyse sol</t>
  </si>
  <si>
    <t>PV_AUTR_Eqmt acheminement eau</t>
  </si>
  <si>
    <t>PV_AUTR_Eqmt irrigation parcelles</t>
  </si>
  <si>
    <t>PV_AUTR_Fertilisation</t>
  </si>
  <si>
    <t>PV_AUTR_Matériel aratoire</t>
  </si>
  <si>
    <t>PV_AUTR_Matériel culture</t>
  </si>
  <si>
    <t>PV_AUTR_Matériel débroussaillement</t>
  </si>
  <si>
    <t>PV_AUTR_Matériel épandage</t>
  </si>
  <si>
    <t>PV_AUTR_Matériel récolte</t>
  </si>
  <si>
    <t>PV_AUTR_Matériel transport</t>
  </si>
  <si>
    <t>PV_AUTR_Paillage</t>
  </si>
  <si>
    <t>PV_AUTR_Palissage</t>
  </si>
  <si>
    <t>PV_AUTR_Produits phyto</t>
  </si>
  <si>
    <t>PV_AUTR_Tvx aménagement</t>
  </si>
  <si>
    <t>PV_AUTR_Tvx plantation</t>
  </si>
  <si>
    <t>PV_AUTR_Tvx préparation sol</t>
  </si>
  <si>
    <t>PV_EFFL_GEF végétaux</t>
  </si>
  <si>
    <t>PV_PLANT_Cultures pérennes</t>
  </si>
  <si>
    <t>PV_SERRE_Serres et éqmts</t>
  </si>
  <si>
    <t>SOL_ALTER_Alter ferti minérale</t>
  </si>
  <si>
    <t>SOL_EROS_Lutte érosion</t>
  </si>
  <si>
    <t>SOL_MINE_Fertilisation minérale</t>
  </si>
  <si>
    <t>SOL_ORGA_Fertilisation organique</t>
  </si>
  <si>
    <t>TRANS_ATEL_Transformation lait</t>
  </si>
  <si>
    <t>TRANS_ATEL_Transformation végétaux</t>
  </si>
  <si>
    <t>TRANS_ATEL_Transfromation viande</t>
  </si>
  <si>
    <t>TRANS_VEN_Point de vente</t>
  </si>
  <si>
    <r>
      <t xml:space="preserve">Catégorie de dépense </t>
    </r>
    <r>
      <rPr>
        <b/>
        <sz val="11"/>
        <color rgb="FFFF0000"/>
        <rFont val="Calibri"/>
        <family val="2"/>
        <scheme val="minor"/>
      </rPr>
      <t>*</t>
    </r>
  </si>
  <si>
    <t>Suite de la synthèse par poste de dépense</t>
  </si>
  <si>
    <t>Divers</t>
  </si>
  <si>
    <t>Plantation</t>
  </si>
  <si>
    <t>Acquisition_de_matériel_de_mécano_culture</t>
  </si>
  <si>
    <t>Acquisition_foncière</t>
  </si>
  <si>
    <t>Aménagement_et_construction_bâtiment_exploit</t>
  </si>
  <si>
    <t>Installations_de_transfo_et_de_commercialisation</t>
  </si>
  <si>
    <t>Acquisition_de_matériel_auto_moteur</t>
  </si>
  <si>
    <t>Acquisition_de_matériel_de_transport_tracté</t>
  </si>
  <si>
    <t>Infrastructures_aménagement</t>
  </si>
  <si>
    <t>Annexe financière des dépenses de paiement du projet 4.1.1</t>
  </si>
  <si>
    <t>N° de Demande de Paiement</t>
  </si>
  <si>
    <t>Date d'émission du justificatif</t>
  </si>
  <si>
    <t>Date d'acquittement du justificatif</t>
  </si>
  <si>
    <t>Numero du dossier OSIRIS</t>
  </si>
  <si>
    <t>Date de reception du dossier (à remplir par la DAAF)</t>
  </si>
  <si>
    <t>Dépenses sur Factures</t>
  </si>
  <si>
    <t>Qualité et signature</t>
  </si>
  <si>
    <t>certifie que les dépenses reportées ci-contre, sont certaines authentiques et ont bien été acquittées par (Nom de la structure)</t>
  </si>
  <si>
    <t>Annexe financière des dépenses de paiement de la mesure 4.1.1 (Version Février 2024)</t>
  </si>
  <si>
    <t>Pour les structures publiques uniquement : Cachet, date et signature du comptable public</t>
  </si>
  <si>
    <t>Demande de paiement 10</t>
  </si>
  <si>
    <t>Demande de paiement 11</t>
  </si>
  <si>
    <t>Demande de paiement 12</t>
  </si>
  <si>
    <t>Demande de paiement 13</t>
  </si>
  <si>
    <t>Demande de paiement 14</t>
  </si>
  <si>
    <t>Demande de paiement 15</t>
  </si>
  <si>
    <t>Demande de paiement 16</t>
  </si>
  <si>
    <t>Demande de paiement 17</t>
  </si>
  <si>
    <t>Demande de paiement 18</t>
  </si>
  <si>
    <t>Demande de paiement 19</t>
  </si>
  <si>
    <t>Demande de paiement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</si>
</sst>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0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8"/>
      <color theme="5" tint="-0.24994659260841701"/>
      <name val="Arial"/>
      <family val="2"/>
    </font>
    <font>
      <sz val="10"/>
      <color theme="1"/>
      <name val="Arial"/>
      <family val="2"/>
    </font>
    <font>
      <i/>
      <sz val="9"/>
      <color theme="5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/>
    <xf numFmtId="0" fontId="1" fillId="4" borderId="23" applyNumberFormat="0" applyAlignment="0">
      <protection locked="0"/>
    </xf>
    <xf numFmtId="0" fontId="14" fillId="0" borderId="7">
      <alignment horizontal="left" vertical="center"/>
      <protection locked="0"/>
    </xf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5" borderId="1" applyNumberFormat="0" applyFont="0" applyBorder="0" applyAlignment="0">
      <alignment horizontal="center" vertical="center"/>
    </xf>
    <xf numFmtId="0" fontId="15" fillId="0" borderId="1" applyNumberFormat="0" applyAlignment="0">
      <protection locked="0"/>
    </xf>
    <xf numFmtId="0" fontId="17" fillId="0" borderId="1" applyNumberFormat="0">
      <alignment horizontal="left" vertical="center" wrapText="1"/>
      <protection locked="0"/>
    </xf>
    <xf numFmtId="0" fontId="12" fillId="3" borderId="0" applyNumberFormat="0">
      <alignment vertical="center" wrapText="1"/>
    </xf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91">
    <xf numFmtId="0" fontId="0" fillId="0" borderId="0" xfId="0"/>
    <xf numFmtId="0" fontId="0" fillId="5" borderId="27" xfId="0" applyFont="1" applyFill="1" applyBorder="1" applyAlignment="1" applyProtection="1">
      <alignment horizontal="center" vertical="center" wrapText="1"/>
      <protection locked="0"/>
    </xf>
    <xf numFmtId="164" fontId="0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0" xfId="0" applyFont="1" applyFill="1" applyBorder="1" applyAlignment="1" applyProtection="1">
      <alignment horizontal="center" vertical="center" wrapText="1"/>
      <protection locked="0"/>
    </xf>
    <xf numFmtId="164" fontId="0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7" xfId="0" applyFont="1" applyFill="1" applyBorder="1" applyAlignment="1" applyProtection="1">
      <alignment horizontal="center" vertical="center"/>
      <protection locked="0"/>
    </xf>
    <xf numFmtId="0" fontId="25" fillId="5" borderId="30" xfId="0" applyFont="1" applyFill="1" applyBorder="1" applyAlignment="1" applyProtection="1">
      <alignment horizontal="center" vertical="center"/>
      <protection locked="0"/>
    </xf>
    <xf numFmtId="0" fontId="25" fillId="5" borderId="27" xfId="0" applyFont="1" applyFill="1" applyBorder="1" applyAlignment="1" applyProtection="1">
      <alignment horizontal="center" vertical="center" wrapText="1"/>
      <protection locked="0"/>
    </xf>
    <xf numFmtId="0" fontId="0" fillId="5" borderId="27" xfId="0" applyFont="1" applyFill="1" applyBorder="1" applyAlignment="1" applyProtection="1">
      <alignment horizontal="center" vertical="center"/>
      <protection locked="0"/>
    </xf>
    <xf numFmtId="164" fontId="0" fillId="5" borderId="28" xfId="0" applyNumberFormat="1" applyFont="1" applyFill="1" applyBorder="1" applyAlignment="1" applyProtection="1">
      <alignment horizontal="center" vertical="center"/>
      <protection locked="0"/>
    </xf>
    <xf numFmtId="0" fontId="0" fillId="5" borderId="30" xfId="0" applyFont="1" applyFill="1" applyBorder="1" applyAlignment="1" applyProtection="1">
      <alignment horizontal="center" vertical="center"/>
      <protection locked="0"/>
    </xf>
    <xf numFmtId="164" fontId="0" fillId="5" borderId="31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5" borderId="37" xfId="0" applyFont="1" applyFill="1" applyBorder="1" applyAlignment="1" applyProtection="1">
      <alignment horizontal="center" vertical="center"/>
      <protection locked="0"/>
    </xf>
    <xf numFmtId="164" fontId="0" fillId="5" borderId="3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8" borderId="32" xfId="0" applyFont="1" applyFill="1" applyBorder="1" applyAlignment="1" applyProtection="1">
      <alignment horizontal="center" vertical="center" wrapText="1"/>
      <protection hidden="1"/>
    </xf>
    <xf numFmtId="0" fontId="2" fillId="8" borderId="33" xfId="0" applyFont="1" applyFill="1" applyBorder="1" applyAlignment="1" applyProtection="1">
      <alignment horizontal="center" vertical="center" wrapText="1"/>
      <protection hidden="1"/>
    </xf>
    <xf numFmtId="49" fontId="22" fillId="8" borderId="33" xfId="11" applyNumberFormat="1" applyFont="1" applyFill="1" applyBorder="1" applyAlignment="1" applyProtection="1">
      <alignment horizontal="center" vertical="center" wrapText="1"/>
      <protection hidden="1"/>
    </xf>
    <xf numFmtId="0" fontId="0" fillId="2" borderId="14" xfId="0" applyFill="1" applyBorder="1" applyAlignment="1" applyProtection="1">
      <alignment horizontal="center" vertical="center" wrapText="1"/>
      <protection hidden="1"/>
    </xf>
    <xf numFmtId="164" fontId="0" fillId="8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8" borderId="29" xfId="0" applyFont="1" applyFill="1" applyBorder="1" applyAlignment="1" applyProtection="1">
      <alignment horizontal="center" vertical="center" wrapText="1"/>
      <protection hidden="1"/>
    </xf>
    <xf numFmtId="164" fontId="0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36" xfId="0" applyFont="1" applyFill="1" applyBorder="1" applyAlignment="1" applyProtection="1">
      <alignment horizontal="center" vertical="center" wrapText="1"/>
      <protection hidden="1"/>
    </xf>
    <xf numFmtId="164" fontId="0" fillId="8" borderId="38" xfId="0" applyNumberFormat="1" applyFont="1" applyFill="1" applyBorder="1" applyAlignment="1" applyProtection="1">
      <alignment horizontal="center" vertical="center" wrapText="1"/>
      <protection hidden="1"/>
    </xf>
    <xf numFmtId="164" fontId="2" fillId="8" borderId="34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30" xfId="0" applyFont="1" applyFill="1" applyBorder="1" applyAlignment="1" applyProtection="1">
      <alignment horizontal="center" vertical="center" wrapText="1"/>
      <protection hidden="1"/>
    </xf>
    <xf numFmtId="164" fontId="0" fillId="8" borderId="28" xfId="0" applyNumberFormat="1" applyFont="1" applyFill="1" applyBorder="1" applyAlignment="1" applyProtection="1">
      <alignment horizontal="center" vertical="center"/>
      <protection hidden="1"/>
    </xf>
    <xf numFmtId="0" fontId="0" fillId="8" borderId="29" xfId="0" applyFont="1" applyFill="1" applyBorder="1" applyAlignment="1" applyProtection="1">
      <alignment horizontal="center" vertical="center"/>
      <protection hidden="1"/>
    </xf>
    <xf numFmtId="164" fontId="0" fillId="8" borderId="31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2" fillId="8" borderId="35" xfId="0" applyFont="1" applyFill="1" applyBorder="1" applyAlignment="1" applyProtection="1">
      <alignment horizontal="center" vertical="center"/>
      <protection hidden="1"/>
    </xf>
    <xf numFmtId="164" fontId="22" fillId="8" borderId="34" xfId="1" applyNumberFormat="1" applyFont="1" applyFill="1" applyBorder="1" applyAlignment="1" applyProtection="1">
      <alignment horizontal="center" vertical="center"/>
      <protection hidden="1"/>
    </xf>
    <xf numFmtId="0" fontId="25" fillId="5" borderId="27" xfId="0" applyNumberFormat="1" applyFont="1" applyFill="1" applyBorder="1" applyAlignment="1" applyProtection="1">
      <alignment horizontal="center" vertical="center"/>
      <protection locked="0"/>
    </xf>
    <xf numFmtId="0" fontId="25" fillId="5" borderId="30" xfId="0" applyNumberFormat="1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hidden="1"/>
    </xf>
    <xf numFmtId="0" fontId="2" fillId="8" borderId="33" xfId="0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8" borderId="27" xfId="0" applyFont="1" applyFill="1" applyBorder="1" applyAlignment="1" applyProtection="1">
      <alignment horizontal="center" vertical="center"/>
      <protection hidden="1"/>
    </xf>
    <xf numFmtId="164" fontId="1" fillId="8" borderId="28" xfId="0" applyNumberFormat="1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9" fillId="8" borderId="33" xfId="0" applyFont="1" applyFill="1" applyBorder="1" applyAlignment="1" applyProtection="1">
      <alignment horizontal="center" vertical="center"/>
      <protection hidden="1"/>
    </xf>
    <xf numFmtId="0" fontId="9" fillId="8" borderId="32" xfId="0" applyFont="1" applyFill="1" applyBorder="1" applyAlignment="1" applyProtection="1">
      <alignment horizontal="center" vertical="center" wrapText="1"/>
      <protection hidden="1"/>
    </xf>
    <xf numFmtId="0" fontId="9" fillId="8" borderId="33" xfId="0" applyFont="1" applyFill="1" applyBorder="1" applyAlignment="1" applyProtection="1">
      <alignment horizontal="center" vertical="center" wrapText="1"/>
      <protection hidden="1"/>
    </xf>
    <xf numFmtId="0" fontId="9" fillId="8" borderId="6" xfId="0" applyFont="1" applyFill="1" applyBorder="1" applyAlignment="1" applyProtection="1">
      <alignment horizontal="center" vertical="center" wrapText="1"/>
      <protection hidden="1"/>
    </xf>
    <xf numFmtId="164" fontId="0" fillId="8" borderId="38" xfId="0" applyNumberFormat="1" applyFont="1" applyFill="1" applyBorder="1" applyAlignment="1" applyProtection="1">
      <alignment horizontal="center" vertical="center"/>
      <protection hidden="1"/>
    </xf>
    <xf numFmtId="164" fontId="2" fillId="8" borderId="4" xfId="0" applyNumberFormat="1" applyFont="1" applyFill="1" applyBorder="1" applyAlignment="1" applyProtection="1">
      <alignment horizontal="center" vertical="center"/>
      <protection hidden="1"/>
    </xf>
    <xf numFmtId="164" fontId="0" fillId="5" borderId="27" xfId="0" applyNumberFormat="1" applyFont="1" applyFill="1" applyBorder="1" applyAlignment="1" applyProtection="1">
      <alignment horizontal="center" vertical="center"/>
      <protection locked="0"/>
    </xf>
    <xf numFmtId="164" fontId="0" fillId="5" borderId="30" xfId="0" applyNumberFormat="1" applyFont="1" applyFill="1" applyBorder="1" applyAlignment="1" applyProtection="1">
      <alignment horizontal="center" vertical="center"/>
      <protection locked="0"/>
    </xf>
    <xf numFmtId="164" fontId="0" fillId="5" borderId="37" xfId="0" applyNumberFormat="1" applyFont="1" applyFill="1" applyBorder="1" applyAlignment="1" applyProtection="1">
      <alignment horizontal="center" vertical="center"/>
      <protection locked="0"/>
    </xf>
    <xf numFmtId="0" fontId="22" fillId="8" borderId="3" xfId="0" applyFont="1" applyFill="1" applyBorder="1" applyAlignment="1" applyProtection="1">
      <alignment horizontal="center" vertical="center" wrapText="1"/>
      <protection hidden="1"/>
    </xf>
    <xf numFmtId="0" fontId="22" fillId="8" borderId="33" xfId="0" applyFont="1" applyFill="1" applyBorder="1" applyAlignment="1" applyProtection="1">
      <alignment horizontal="center" vertical="center" wrapText="1"/>
      <protection hidden="1"/>
    </xf>
    <xf numFmtId="0" fontId="22" fillId="8" borderId="32" xfId="0" applyFont="1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0" fillId="2" borderId="0" xfId="0" applyNumberFormat="1" applyFill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 wrapText="1"/>
      <protection hidden="1"/>
    </xf>
    <xf numFmtId="164" fontId="21" fillId="8" borderId="31" xfId="3" applyNumberFormat="1" applyFont="1" applyFill="1" applyBorder="1" applyAlignment="1" applyProtection="1">
      <alignment horizontal="center" vertical="center"/>
      <protection hidden="1"/>
    </xf>
    <xf numFmtId="164" fontId="21" fillId="8" borderId="25" xfId="3" applyNumberFormat="1" applyFont="1" applyFill="1" applyBorder="1" applyAlignment="1" applyProtection="1">
      <alignment horizontal="center" vertical="center"/>
      <protection hidden="1"/>
    </xf>
    <xf numFmtId="164" fontId="21" fillId="8" borderId="19" xfId="3" applyNumberFormat="1" applyFont="1" applyFill="1" applyBorder="1" applyAlignment="1" applyProtection="1">
      <alignment horizontal="center" vertical="center"/>
      <protection hidden="1"/>
    </xf>
    <xf numFmtId="164" fontId="21" fillId="8" borderId="41" xfId="3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164" fontId="21" fillId="2" borderId="0" xfId="3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164" fontId="7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29" fillId="10" borderId="34" xfId="0" applyFont="1" applyFill="1" applyBorder="1" applyAlignment="1" applyProtection="1">
      <alignment horizontal="center" vertical="center"/>
      <protection hidden="1"/>
    </xf>
    <xf numFmtId="164" fontId="30" fillId="10" borderId="34" xfId="0" applyNumberFormat="1" applyFont="1" applyFill="1" applyBorder="1" applyAlignment="1" applyProtection="1">
      <alignment horizontal="center" vertical="center"/>
      <protection hidden="1"/>
    </xf>
    <xf numFmtId="164" fontId="30" fillId="10" borderId="4" xfId="0" applyNumberFormat="1" applyFont="1" applyFill="1" applyBorder="1" applyAlignment="1" applyProtection="1">
      <alignment horizontal="center" vertical="center"/>
      <protection hidden="1"/>
    </xf>
    <xf numFmtId="0" fontId="29" fillId="10" borderId="13" xfId="0" applyFont="1" applyFill="1" applyBorder="1" applyAlignment="1" applyProtection="1">
      <alignment horizontal="center" vertical="center"/>
      <protection hidden="1"/>
    </xf>
    <xf numFmtId="0" fontId="0" fillId="8" borderId="50" xfId="0" applyFont="1" applyFill="1" applyBorder="1" applyAlignment="1" applyProtection="1">
      <alignment horizontal="center" vertical="center" wrapText="1"/>
      <protection hidden="1"/>
    </xf>
    <xf numFmtId="0" fontId="25" fillId="5" borderId="51" xfId="0" applyFont="1" applyFill="1" applyBorder="1" applyAlignment="1" applyProtection="1">
      <alignment horizontal="center" vertical="center"/>
      <protection locked="0"/>
    </xf>
    <xf numFmtId="0" fontId="0" fillId="8" borderId="50" xfId="0" applyFont="1" applyFill="1" applyBorder="1" applyAlignment="1" applyProtection="1">
      <alignment horizontal="center" vertical="center"/>
      <protection hidden="1"/>
    </xf>
    <xf numFmtId="0" fontId="0" fillId="5" borderId="51" xfId="0" applyFont="1" applyFill="1" applyBorder="1" applyAlignment="1" applyProtection="1">
      <alignment horizontal="center" vertical="center"/>
      <protection locked="0"/>
    </xf>
    <xf numFmtId="0" fontId="19" fillId="6" borderId="2" xfId="0" applyFont="1" applyFill="1" applyBorder="1" applyAlignment="1" applyProtection="1">
      <alignment horizontal="center" vertical="center"/>
      <protection hidden="1"/>
    </xf>
    <xf numFmtId="0" fontId="19" fillId="6" borderId="2" xfId="0" applyFont="1" applyFill="1" applyBorder="1" applyAlignment="1" applyProtection="1">
      <alignment horizontal="center" vertical="center" wrapText="1"/>
      <protection hidden="1"/>
    </xf>
    <xf numFmtId="0" fontId="18" fillId="6" borderId="2" xfId="0" applyFont="1" applyFill="1" applyBorder="1" applyAlignment="1" applyProtection="1">
      <alignment horizontal="center" vertical="center" wrapText="1"/>
      <protection hidden="1"/>
    </xf>
    <xf numFmtId="0" fontId="18" fillId="6" borderId="3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0" fillId="7" borderId="2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6" xfId="0" applyFont="1" applyFill="1" applyBorder="1" applyAlignment="1" applyProtection="1">
      <alignment horizontal="left" wrapText="1"/>
      <protection hidden="1"/>
    </xf>
    <xf numFmtId="0" fontId="0" fillId="0" borderId="24" xfId="0" applyFont="1" applyFill="1" applyBorder="1" applyAlignment="1" applyProtection="1">
      <alignment horizontal="left" wrapText="1"/>
      <protection hidden="1"/>
    </xf>
    <xf numFmtId="0" fontId="0" fillId="0" borderId="24" xfId="0" applyBorder="1" applyAlignment="1" applyProtection="1">
      <alignment horizontal="left" wrapText="1"/>
      <protection hidden="1"/>
    </xf>
    <xf numFmtId="0" fontId="0" fillId="0" borderId="22" xfId="0" applyBorder="1" applyAlignment="1" applyProtection="1">
      <alignment horizontal="left" wrapText="1"/>
      <protection hidden="1"/>
    </xf>
    <xf numFmtId="0" fontId="0" fillId="7" borderId="2" xfId="0" applyFont="1" applyFill="1" applyBorder="1" applyAlignment="1" applyProtection="1">
      <alignment horizontal="center" wrapText="1"/>
      <protection hidden="1"/>
    </xf>
    <xf numFmtId="0" fontId="0" fillId="0" borderId="11" xfId="0" applyFont="1" applyFill="1" applyBorder="1" applyAlignment="1" applyProtection="1">
      <alignment horizontal="center" wrapText="1"/>
      <protection hidden="1"/>
    </xf>
    <xf numFmtId="0" fontId="0" fillId="0" borderId="13" xfId="0" applyFont="1" applyFill="1" applyBorder="1" applyAlignment="1" applyProtection="1">
      <alignment horizontal="center" wrapText="1"/>
      <protection hidden="1"/>
    </xf>
    <xf numFmtId="0" fontId="0" fillId="0" borderId="24" xfId="0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Protection="1">
      <protection hidden="1"/>
    </xf>
    <xf numFmtId="0" fontId="0" fillId="0" borderId="24" xfId="0" applyFill="1" applyBorder="1" applyProtection="1"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0" fillId="0" borderId="22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6" xfId="0" applyBorder="1" applyProtection="1"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164" fontId="0" fillId="5" borderId="27" xfId="0" applyNumberFormat="1" applyFont="1" applyFill="1" applyBorder="1" applyAlignment="1" applyProtection="1">
      <alignment horizontal="center" vertical="center" wrapText="1"/>
      <protection locked="0"/>
    </xf>
    <xf numFmtId="1" fontId="0" fillId="5" borderId="27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30" xfId="0" applyNumberFormat="1" applyFont="1" applyFill="1" applyBorder="1" applyAlignment="1" applyProtection="1">
      <alignment horizontal="center" vertical="center" wrapText="1"/>
      <protection locked="0"/>
    </xf>
    <xf numFmtId="1" fontId="0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7" xfId="0" applyFont="1" applyFill="1" applyBorder="1" applyAlignment="1" applyProtection="1">
      <alignment horizontal="center" vertical="center" wrapText="1"/>
      <protection locked="0"/>
    </xf>
    <xf numFmtId="164" fontId="0" fillId="5" borderId="37" xfId="0" applyNumberFormat="1" applyFont="1" applyFill="1" applyBorder="1" applyAlignment="1" applyProtection="1">
      <alignment horizontal="center" vertical="center" wrapText="1"/>
      <protection locked="0"/>
    </xf>
    <xf numFmtId="1" fontId="0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32" xfId="0" applyFont="1" applyFill="1" applyBorder="1" applyAlignment="1" applyProtection="1">
      <alignment horizontal="center" vertical="center"/>
      <protection hidden="1"/>
    </xf>
    <xf numFmtId="0" fontId="0" fillId="8" borderId="30" xfId="0" applyFont="1" applyFill="1" applyBorder="1" applyAlignment="1" applyProtection="1">
      <alignment horizontal="center" vertical="center"/>
      <protection hidden="1"/>
    </xf>
    <xf numFmtId="0" fontId="0" fillId="8" borderId="36" xfId="0" applyFont="1" applyFill="1" applyBorder="1" applyAlignment="1" applyProtection="1">
      <alignment horizontal="center" vertical="center"/>
      <protection hidden="1"/>
    </xf>
    <xf numFmtId="0" fontId="0" fillId="8" borderId="37" xfId="0" applyFont="1" applyFill="1" applyBorder="1" applyAlignment="1" applyProtection="1">
      <alignment horizontal="center" vertical="center"/>
      <protection hidden="1"/>
    </xf>
    <xf numFmtId="0" fontId="0" fillId="5" borderId="51" xfId="0" applyFont="1" applyFill="1" applyBorder="1" applyAlignment="1" applyProtection="1">
      <alignment horizontal="center" vertical="center" wrapText="1"/>
      <protection locked="0"/>
    </xf>
    <xf numFmtId="164" fontId="0" fillId="5" borderId="38" xfId="0" applyNumberFormat="1" applyFont="1" applyFill="1" applyBorder="1" applyAlignment="1" applyProtection="1">
      <alignment horizontal="center" vertical="center" wrapText="1"/>
      <protection locked="0"/>
    </xf>
    <xf numFmtId="14" fontId="0" fillId="5" borderId="27" xfId="0" applyNumberFormat="1" applyFont="1" applyFill="1" applyBorder="1" applyAlignment="1" applyProtection="1">
      <alignment horizontal="center" vertical="center" wrapText="1"/>
      <protection locked="0"/>
    </xf>
    <xf numFmtId="14" fontId="0" fillId="5" borderId="30" xfId="0" applyNumberFormat="1" applyFont="1" applyFill="1" applyBorder="1" applyAlignment="1" applyProtection="1">
      <alignment horizontal="center" vertical="center" wrapText="1"/>
      <protection locked="0"/>
    </xf>
    <xf numFmtId="14" fontId="0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Protection="1"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0" fillId="0" borderId="14" xfId="0" applyFill="1" applyBorder="1" applyAlignment="1" applyProtection="1">
      <alignment vertical="center" wrapText="1"/>
      <protection hidden="1"/>
    </xf>
    <xf numFmtId="0" fontId="0" fillId="0" borderId="14" xfId="0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14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8" borderId="52" xfId="0" applyFont="1" applyFill="1" applyBorder="1" applyAlignment="1" applyProtection="1">
      <alignment horizontal="center" vertical="center"/>
      <protection hidden="1"/>
    </xf>
    <xf numFmtId="0" fontId="27" fillId="2" borderId="14" xfId="0" applyFont="1" applyFill="1" applyBorder="1" applyAlignment="1" applyProtection="1">
      <alignment horizontal="center" vertical="center" wrapText="1" readingOrder="1"/>
      <protection hidden="1"/>
    </xf>
    <xf numFmtId="0" fontId="27" fillId="2" borderId="0" xfId="0" applyFont="1" applyFill="1" applyBorder="1" applyAlignment="1" applyProtection="1">
      <alignment horizontal="center" vertical="center" wrapText="1" readingOrder="1"/>
      <protection hidden="1"/>
    </xf>
    <xf numFmtId="164" fontId="2" fillId="8" borderId="34" xfId="0" applyNumberFormat="1" applyFont="1" applyFill="1" applyBorder="1" applyAlignment="1" applyProtection="1">
      <alignment horizontal="center" vertical="center"/>
      <protection hidden="1"/>
    </xf>
    <xf numFmtId="0" fontId="0" fillId="5" borderId="53" xfId="0" applyFont="1" applyFill="1" applyBorder="1" applyAlignment="1" applyProtection="1">
      <alignment horizontal="center" vertical="center"/>
      <protection locked="0"/>
    </xf>
    <xf numFmtId="0" fontId="0" fillId="8" borderId="53" xfId="0" applyFont="1" applyFill="1" applyBorder="1" applyAlignment="1" applyProtection="1">
      <alignment horizontal="center" vertical="center"/>
      <protection hidden="1"/>
    </xf>
    <xf numFmtId="164" fontId="2" fillId="8" borderId="33" xfId="0" applyNumberFormat="1" applyFont="1" applyFill="1" applyBorder="1" applyAlignment="1" applyProtection="1">
      <alignment horizontal="center" vertical="center" wrapText="1"/>
      <protection hidden="1"/>
    </xf>
    <xf numFmtId="164" fontId="22" fillId="8" borderId="6" xfId="0" applyNumberFormat="1" applyFont="1" applyFill="1" applyBorder="1" applyAlignment="1" applyProtection="1">
      <alignment horizontal="center" vertical="center" wrapText="1"/>
      <protection hidden="1"/>
    </xf>
    <xf numFmtId="164" fontId="22" fillId="8" borderId="34" xfId="0" applyNumberFormat="1" applyFont="1" applyFill="1" applyBorder="1" applyAlignment="1" applyProtection="1">
      <alignment horizontal="center" vertical="center" wrapText="1"/>
      <protection hidden="1"/>
    </xf>
    <xf numFmtId="164" fontId="2" fillId="8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 applyProtection="1">
      <alignment horizontal="center" vertical="center" wrapText="1"/>
      <protection hidden="1"/>
    </xf>
    <xf numFmtId="0" fontId="9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34" xfId="0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Protection="1">
      <protection hidden="1"/>
    </xf>
    <xf numFmtId="0" fontId="0" fillId="2" borderId="14" xfId="0" applyFill="1" applyBorder="1" applyProtection="1"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16" xfId="0" applyFont="1" applyBorder="1" applyProtection="1">
      <protection hidden="1"/>
    </xf>
    <xf numFmtId="0" fontId="0" fillId="0" borderId="24" xfId="0" applyFont="1" applyBorder="1" applyProtection="1">
      <protection hidden="1"/>
    </xf>
    <xf numFmtId="0" fontId="0" fillId="0" borderId="24" xfId="0" applyFont="1" applyFill="1" applyBorder="1" applyProtection="1">
      <protection hidden="1"/>
    </xf>
    <xf numFmtId="0" fontId="0" fillId="0" borderId="22" xfId="0" applyFont="1" applyBorder="1" applyProtection="1">
      <protection hidden="1"/>
    </xf>
    <xf numFmtId="0" fontId="0" fillId="5" borderId="54" xfId="0" applyFont="1" applyFill="1" applyBorder="1" applyAlignment="1" applyProtection="1">
      <alignment horizontal="center" vertical="center"/>
      <protection locked="0"/>
    </xf>
    <xf numFmtId="0" fontId="0" fillId="5" borderId="43" xfId="0" applyFont="1" applyFill="1" applyBorder="1" applyAlignment="1" applyProtection="1">
      <alignment horizontal="center" vertical="center"/>
      <protection locked="0"/>
    </xf>
    <xf numFmtId="0" fontId="0" fillId="5" borderId="49" xfId="0" applyFont="1" applyFill="1" applyBorder="1" applyAlignment="1" applyProtection="1">
      <alignment horizontal="center" vertical="center"/>
      <protection locked="0"/>
    </xf>
    <xf numFmtId="164" fontId="21" fillId="2" borderId="12" xfId="3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164" fontId="21" fillId="8" borderId="55" xfId="3" applyNumberFormat="1" applyFont="1" applyFill="1" applyBorder="1" applyAlignment="1" applyProtection="1">
      <alignment horizontal="center" vertical="center"/>
      <protection hidden="1"/>
    </xf>
    <xf numFmtId="164" fontId="21" fillId="8" borderId="58" xfId="3" applyNumberFormat="1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vertical="center"/>
      <protection hidden="1"/>
    </xf>
    <xf numFmtId="0" fontId="35" fillId="2" borderId="5" xfId="0" applyFont="1" applyFill="1" applyBorder="1" applyAlignment="1" applyProtection="1">
      <alignment vertical="center"/>
      <protection hidden="1"/>
    </xf>
    <xf numFmtId="164" fontId="21" fillId="8" borderId="34" xfId="3" applyNumberFormat="1" applyFont="1" applyFill="1" applyBorder="1" applyAlignment="1" applyProtection="1">
      <alignment horizontal="center" vertical="center"/>
      <protection hidden="1"/>
    </xf>
    <xf numFmtId="164" fontId="36" fillId="2" borderId="12" xfId="0" applyNumberFormat="1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0" fillId="0" borderId="18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3" xfId="0" applyBorder="1" applyProtection="1">
      <protection hidden="1"/>
    </xf>
    <xf numFmtId="0" fontId="0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42" xfId="0" applyFont="1" applyFill="1" applyBorder="1" applyAlignment="1" applyProtection="1">
      <alignment horizontal="center" vertical="top" wrapText="1"/>
      <protection locked="0"/>
    </xf>
    <xf numFmtId="0" fontId="38" fillId="5" borderId="9" xfId="0" applyFont="1" applyFill="1" applyBorder="1" applyAlignment="1" applyProtection="1">
      <alignment horizontal="center" vertical="top" wrapText="1"/>
      <protection locked="0"/>
    </xf>
    <xf numFmtId="0" fontId="38" fillId="5" borderId="21" xfId="0" applyFont="1" applyFill="1" applyBorder="1" applyAlignment="1" applyProtection="1">
      <alignment horizontal="center" vertical="top" wrapText="1"/>
      <protection locked="0"/>
    </xf>
    <xf numFmtId="0" fontId="38" fillId="5" borderId="40" xfId="0" applyFont="1" applyFill="1" applyBorder="1" applyAlignment="1" applyProtection="1">
      <alignment horizontal="center" vertical="top" wrapText="1"/>
      <protection locked="0"/>
    </xf>
    <xf numFmtId="0" fontId="38" fillId="5" borderId="0" xfId="0" applyFont="1" applyFill="1" applyBorder="1" applyAlignment="1" applyProtection="1">
      <alignment horizontal="center" vertical="top" wrapText="1"/>
      <protection locked="0"/>
    </xf>
    <xf numFmtId="0" fontId="38" fillId="5" borderId="15" xfId="0" applyFont="1" applyFill="1" applyBorder="1" applyAlignment="1" applyProtection="1">
      <alignment horizontal="center" vertical="top" wrapText="1"/>
      <protection locked="0"/>
    </xf>
    <xf numFmtId="0" fontId="38" fillId="5" borderId="26" xfId="0" applyFont="1" applyFill="1" applyBorder="1" applyAlignment="1" applyProtection="1">
      <alignment horizontal="center" vertical="top" wrapText="1"/>
      <protection locked="0"/>
    </xf>
    <xf numFmtId="0" fontId="38" fillId="5" borderId="8" xfId="0" applyFont="1" applyFill="1" applyBorder="1" applyAlignment="1" applyProtection="1">
      <alignment horizontal="center" vertical="top" wrapText="1"/>
      <protection locked="0"/>
    </xf>
    <xf numFmtId="0" fontId="38" fillId="5" borderId="10" xfId="0" applyFont="1" applyFill="1" applyBorder="1" applyAlignment="1" applyProtection="1">
      <alignment horizontal="center" vertical="top" wrapText="1"/>
      <protection locked="0"/>
    </xf>
    <xf numFmtId="0" fontId="35" fillId="2" borderId="5" xfId="0" applyFont="1" applyFill="1" applyBorder="1" applyAlignment="1" applyProtection="1">
      <alignment horizontal="center" vertical="center"/>
      <protection hidden="1"/>
    </xf>
    <xf numFmtId="0" fontId="22" fillId="2" borderId="12" xfId="0" applyFont="1" applyFill="1" applyBorder="1" applyAlignment="1" applyProtection="1">
      <alignment horizontal="center" vertical="center" wrapText="1"/>
      <protection hidden="1"/>
    </xf>
    <xf numFmtId="0" fontId="0" fillId="8" borderId="17" xfId="0" applyFill="1" applyBorder="1" applyAlignment="1" applyProtection="1">
      <alignment horizontal="left" vertical="center"/>
      <protection hidden="1"/>
    </xf>
    <xf numFmtId="0" fontId="0" fillId="8" borderId="43" xfId="0" applyFill="1" applyBorder="1" applyAlignment="1" applyProtection="1">
      <alignment horizontal="left" vertical="center"/>
      <protection hidden="1"/>
    </xf>
    <xf numFmtId="0" fontId="0" fillId="8" borderId="60" xfId="0" applyFill="1" applyBorder="1" applyAlignment="1" applyProtection="1">
      <alignment horizontal="left" vertical="center"/>
      <protection hidden="1"/>
    </xf>
    <xf numFmtId="0" fontId="0" fillId="8" borderId="49" xfId="0" applyFill="1" applyBorder="1" applyAlignment="1" applyProtection="1">
      <alignment horizontal="left" vertical="center"/>
      <protection hidden="1"/>
    </xf>
    <xf numFmtId="0" fontId="0" fillId="8" borderId="45" xfId="0" applyFill="1" applyBorder="1" applyAlignment="1" applyProtection="1">
      <alignment horizontal="left" vertical="center"/>
      <protection hidden="1"/>
    </xf>
    <xf numFmtId="0" fontId="29" fillId="10" borderId="3" xfId="0" applyFont="1" applyFill="1" applyBorder="1" applyAlignment="1" applyProtection="1">
      <alignment horizontal="center" vertical="center" wrapText="1"/>
      <protection hidden="1"/>
    </xf>
    <xf numFmtId="0" fontId="29" fillId="10" borderId="39" xfId="0" applyFont="1" applyFill="1" applyBorder="1" applyAlignment="1" applyProtection="1">
      <alignment horizontal="center" vertical="center" wrapText="1"/>
      <protection hidden="1"/>
    </xf>
    <xf numFmtId="0" fontId="27" fillId="10" borderId="14" xfId="0" applyFont="1" applyFill="1" applyBorder="1" applyAlignment="1" applyProtection="1">
      <alignment horizontal="center" vertical="center" readingOrder="1"/>
      <protection hidden="1"/>
    </xf>
    <xf numFmtId="0" fontId="27" fillId="10" borderId="0" xfId="0" applyFont="1" applyFill="1" applyBorder="1" applyAlignment="1" applyProtection="1">
      <alignment horizontal="center" vertical="center" readingOrder="1"/>
      <protection hidden="1"/>
    </xf>
    <xf numFmtId="0" fontId="27" fillId="10" borderId="15" xfId="0" applyFont="1" applyFill="1" applyBorder="1" applyAlignment="1" applyProtection="1">
      <alignment horizontal="center" vertical="center" readingOrder="1"/>
      <protection hidden="1"/>
    </xf>
    <xf numFmtId="0" fontId="27" fillId="10" borderId="14" xfId="0" applyFont="1" applyFill="1" applyBorder="1" applyAlignment="1" applyProtection="1">
      <alignment horizontal="center" vertical="center" wrapText="1" readingOrder="1"/>
      <protection hidden="1"/>
    </xf>
    <xf numFmtId="0" fontId="27" fillId="10" borderId="0" xfId="0" applyFont="1" applyFill="1" applyBorder="1" applyAlignment="1" applyProtection="1">
      <alignment horizontal="center" vertical="center" wrapText="1" readingOrder="1"/>
      <protection hidden="1"/>
    </xf>
    <xf numFmtId="0" fontId="27" fillId="10" borderId="15" xfId="0" applyFont="1" applyFill="1" applyBorder="1" applyAlignment="1" applyProtection="1">
      <alignment horizontal="center" vertical="center" wrapText="1" readingOrder="1"/>
      <protection hidden="1"/>
    </xf>
    <xf numFmtId="0" fontId="37" fillId="5" borderId="1" xfId="0" applyFont="1" applyFill="1" applyBorder="1" applyAlignment="1" applyProtection="1">
      <alignment horizontal="center" vertical="center" wrapText="1"/>
      <protection locked="0"/>
    </xf>
    <xf numFmtId="0" fontId="37" fillId="5" borderId="46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46" xfId="0" applyFont="1" applyFill="1" applyBorder="1" applyAlignment="1" applyProtection="1">
      <alignment horizontal="center" vertical="center"/>
      <protection hidden="1"/>
    </xf>
    <xf numFmtId="0" fontId="7" fillId="8" borderId="1" xfId="0" applyFont="1" applyFill="1" applyBorder="1" applyAlignment="1" applyProtection="1">
      <alignment horizontal="center" vertical="center"/>
      <protection hidden="1"/>
    </xf>
    <xf numFmtId="0" fontId="28" fillId="10" borderId="14" xfId="0" applyFont="1" applyFill="1" applyBorder="1" applyAlignment="1" applyProtection="1">
      <alignment horizontal="center" vertical="center" wrapText="1"/>
      <protection hidden="1"/>
    </xf>
    <xf numFmtId="0" fontId="28" fillId="10" borderId="0" xfId="0" applyFont="1" applyFill="1" applyBorder="1" applyAlignment="1" applyProtection="1">
      <alignment horizontal="center" vertical="center" wrapText="1"/>
      <protection hidden="1"/>
    </xf>
    <xf numFmtId="0" fontId="28" fillId="10" borderId="15" xfId="0" applyFont="1" applyFill="1" applyBorder="1" applyAlignment="1" applyProtection="1">
      <alignment horizontal="center" vertical="center" wrapText="1"/>
      <protection hidden="1"/>
    </xf>
    <xf numFmtId="0" fontId="0" fillId="8" borderId="48" xfId="0" applyFill="1" applyBorder="1" applyAlignment="1" applyProtection="1">
      <alignment horizontal="left" vertical="center"/>
      <protection hidden="1"/>
    </xf>
    <xf numFmtId="0" fontId="0" fillId="8" borderId="44" xfId="0" applyFill="1" applyBorder="1" applyAlignment="1" applyProtection="1">
      <alignment horizontal="left" vertical="center"/>
      <protection hidden="1"/>
    </xf>
    <xf numFmtId="0" fontId="19" fillId="8" borderId="47" xfId="0" applyFont="1" applyFill="1" applyBorder="1" applyAlignment="1" applyProtection="1">
      <alignment horizontal="center" vertical="center"/>
      <protection hidden="1"/>
    </xf>
    <xf numFmtId="0" fontId="19" fillId="8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9" fillId="10" borderId="6" xfId="0" applyFont="1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0" fontId="0" fillId="2" borderId="12" xfId="0" applyFill="1" applyBorder="1" applyAlignment="1" applyProtection="1">
      <alignment horizontal="left" vertical="center"/>
      <protection hidden="1"/>
    </xf>
    <xf numFmtId="0" fontId="0" fillId="8" borderId="56" xfId="0" applyFill="1" applyBorder="1" applyAlignment="1" applyProtection="1">
      <alignment horizontal="left" vertical="center"/>
      <protection hidden="1"/>
    </xf>
    <xf numFmtId="0" fontId="0" fillId="8" borderId="57" xfId="0" applyFill="1" applyBorder="1" applyAlignment="1" applyProtection="1">
      <alignment horizontal="left" vertical="center"/>
      <protection hidden="1"/>
    </xf>
    <xf numFmtId="0" fontId="22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38" fillId="5" borderId="63" xfId="0" applyFont="1" applyFill="1" applyBorder="1" applyAlignment="1" applyProtection="1">
      <alignment horizontal="center" vertical="top" wrapText="1"/>
      <protection locked="0"/>
    </xf>
    <xf numFmtId="0" fontId="38" fillId="5" borderId="64" xfId="0" applyFont="1" applyFill="1" applyBorder="1" applyAlignment="1" applyProtection="1">
      <alignment horizontal="center" vertical="top" wrapText="1"/>
      <protection locked="0"/>
    </xf>
    <xf numFmtId="0" fontId="38" fillId="5" borderId="67" xfId="0" applyFont="1" applyFill="1" applyBorder="1" applyAlignment="1" applyProtection="1">
      <alignment horizontal="center" vertical="top" wrapText="1"/>
      <protection locked="0"/>
    </xf>
    <xf numFmtId="0" fontId="19" fillId="8" borderId="59" xfId="0" applyFont="1" applyFill="1" applyBorder="1" applyAlignment="1" applyProtection="1">
      <alignment horizontal="center" vertical="center"/>
      <protection hidden="1"/>
    </xf>
    <xf numFmtId="0" fontId="19" fillId="8" borderId="7" xfId="0" applyFont="1" applyFill="1" applyBorder="1" applyAlignment="1" applyProtection="1">
      <alignment horizontal="center" vertical="center"/>
      <protection hidden="1"/>
    </xf>
    <xf numFmtId="0" fontId="19" fillId="8" borderId="61" xfId="0" applyFont="1" applyFill="1" applyBorder="1" applyAlignment="1" applyProtection="1">
      <alignment horizontal="center" vertical="center"/>
      <protection hidden="1"/>
    </xf>
    <xf numFmtId="0" fontId="8" fillId="5" borderId="59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22" fillId="5" borderId="42" xfId="0" applyFont="1" applyFill="1" applyBorder="1" applyAlignment="1" applyProtection="1">
      <alignment horizontal="center" vertical="center"/>
      <protection locked="0"/>
    </xf>
    <xf numFmtId="0" fontId="22" fillId="5" borderId="9" xfId="0" applyFont="1" applyFill="1" applyBorder="1" applyAlignment="1" applyProtection="1">
      <alignment horizontal="center" vertical="center"/>
      <protection locked="0"/>
    </xf>
    <xf numFmtId="0" fontId="22" fillId="5" borderId="21" xfId="0" applyFont="1" applyFill="1" applyBorder="1" applyAlignment="1" applyProtection="1">
      <alignment horizontal="center" vertical="center"/>
      <protection locked="0"/>
    </xf>
    <xf numFmtId="0" fontId="22" fillId="8" borderId="62" xfId="0" applyFont="1" applyFill="1" applyBorder="1" applyAlignment="1" applyProtection="1">
      <alignment horizontal="right" vertical="center"/>
      <protection hidden="1"/>
    </xf>
    <xf numFmtId="0" fontId="22" fillId="8" borderId="61" xfId="0" applyFont="1" applyFill="1" applyBorder="1" applyAlignment="1" applyProtection="1">
      <alignment horizontal="right" vertical="center"/>
      <protection hidden="1"/>
    </xf>
    <xf numFmtId="0" fontId="8" fillId="5" borderId="61" xfId="0" applyFont="1" applyFill="1" applyBorder="1" applyAlignment="1" applyProtection="1">
      <alignment horizontal="center" vertical="center" wrapText="1"/>
      <protection locked="0"/>
    </xf>
    <xf numFmtId="0" fontId="22" fillId="8" borderId="65" xfId="0" applyFont="1" applyFill="1" applyBorder="1" applyAlignment="1" applyProtection="1">
      <alignment horizontal="right" vertical="center" wrapText="1"/>
      <protection hidden="1"/>
    </xf>
    <xf numFmtId="0" fontId="22" fillId="8" borderId="63" xfId="0" applyFont="1" applyFill="1" applyBorder="1" applyAlignment="1" applyProtection="1">
      <alignment horizontal="right" vertical="center" wrapText="1"/>
      <protection hidden="1"/>
    </xf>
    <xf numFmtId="0" fontId="22" fillId="8" borderId="66" xfId="0" applyFont="1" applyFill="1" applyBorder="1" applyAlignment="1" applyProtection="1">
      <alignment horizontal="right" vertical="center" wrapText="1"/>
      <protection hidden="1"/>
    </xf>
    <xf numFmtId="0" fontId="22" fillId="8" borderId="67" xfId="0" applyFont="1" applyFill="1" applyBorder="1" applyAlignment="1" applyProtection="1">
      <alignment horizontal="right" vertical="center" wrapText="1"/>
      <protection hidden="1"/>
    </xf>
    <xf numFmtId="0" fontId="8" fillId="5" borderId="42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63" xfId="0" applyFont="1" applyFill="1" applyBorder="1" applyAlignment="1" applyProtection="1">
      <alignment horizontal="center" vertical="center" wrapText="1"/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67" xfId="0" applyFont="1" applyFill="1" applyBorder="1" applyAlignment="1" applyProtection="1">
      <alignment horizontal="center" vertical="center" wrapText="1"/>
      <protection locked="0"/>
    </xf>
    <xf numFmtId="164" fontId="2" fillId="8" borderId="3" xfId="0" applyNumberFormat="1" applyFont="1" applyFill="1" applyBorder="1" applyAlignment="1" applyProtection="1">
      <alignment horizontal="center" vertical="center" wrapText="1"/>
      <protection hidden="1"/>
    </xf>
    <xf numFmtId="164" fontId="2" fillId="8" borderId="6" xfId="0" applyNumberFormat="1" applyFont="1" applyFill="1" applyBorder="1" applyAlignment="1" applyProtection="1">
      <alignment horizontal="center" vertical="center" wrapText="1"/>
      <protection hidden="1"/>
    </xf>
    <xf numFmtId="0" fontId="23" fillId="9" borderId="3" xfId="0" applyFont="1" applyFill="1" applyBorder="1" applyAlignment="1" applyProtection="1">
      <alignment horizontal="center" vertical="center"/>
      <protection hidden="1"/>
    </xf>
    <xf numFmtId="0" fontId="23" fillId="9" borderId="6" xfId="0" applyFont="1" applyFill="1" applyBorder="1" applyAlignment="1" applyProtection="1">
      <alignment horizontal="center" vertical="center"/>
      <protection hidden="1"/>
    </xf>
    <xf numFmtId="0" fontId="23" fillId="9" borderId="4" xfId="0" applyFont="1" applyFill="1" applyBorder="1" applyAlignment="1" applyProtection="1">
      <alignment horizontal="center" vertical="center"/>
      <protection hidden="1"/>
    </xf>
    <xf numFmtId="0" fontId="31" fillId="9" borderId="3" xfId="0" applyFont="1" applyFill="1" applyBorder="1" applyAlignment="1" applyProtection="1">
      <alignment horizontal="center" vertical="center"/>
      <protection hidden="1"/>
    </xf>
    <xf numFmtId="0" fontId="31" fillId="9" borderId="6" xfId="0" applyFont="1" applyFill="1" applyBorder="1" applyAlignment="1" applyProtection="1">
      <alignment horizontal="center" vertical="center"/>
      <protection hidden="1"/>
    </xf>
    <xf numFmtId="0" fontId="31" fillId="9" borderId="4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 wrapText="1"/>
      <protection hidden="1"/>
    </xf>
    <xf numFmtId="0" fontId="3" fillId="8" borderId="6" xfId="0" applyFont="1" applyFill="1" applyBorder="1" applyAlignment="1" applyProtection="1">
      <alignment horizontal="center" vertical="center" wrapText="1"/>
      <protection hidden="1"/>
    </xf>
    <xf numFmtId="0" fontId="3" fillId="8" borderId="4" xfId="0" applyFont="1" applyFill="1" applyBorder="1" applyAlignment="1" applyProtection="1">
      <alignment horizontal="center" vertical="center" wrapText="1"/>
      <protection hidden="1"/>
    </xf>
    <xf numFmtId="0" fontId="23" fillId="9" borderId="3" xfId="0" applyFont="1" applyFill="1" applyBorder="1" applyAlignment="1" applyProtection="1">
      <alignment horizontal="center" vertical="center" wrapText="1"/>
      <protection hidden="1"/>
    </xf>
    <xf numFmtId="0" fontId="23" fillId="9" borderId="6" xfId="0" applyFont="1" applyFill="1" applyBorder="1" applyAlignment="1" applyProtection="1">
      <alignment horizontal="center" vertical="center" wrapText="1"/>
      <protection hidden="1"/>
    </xf>
    <xf numFmtId="0" fontId="23" fillId="9" borderId="4" xfId="0" applyFont="1" applyFill="1" applyBorder="1" applyAlignment="1" applyProtection="1">
      <alignment horizontal="center" vertical="center" wrapText="1"/>
      <protection hidden="1"/>
    </xf>
    <xf numFmtId="0" fontId="8" fillId="8" borderId="3" xfId="0" applyFont="1" applyFill="1" applyBorder="1" applyAlignment="1" applyProtection="1">
      <alignment horizontal="center" vertical="center" wrapText="1"/>
      <protection hidden="1"/>
    </xf>
    <xf numFmtId="0" fontId="8" fillId="8" borderId="6" xfId="0" applyFont="1" applyFill="1" applyBorder="1" applyAlignment="1" applyProtection="1">
      <alignment horizontal="center" vertical="center" wrapText="1"/>
      <protection hidden="1"/>
    </xf>
    <xf numFmtId="0" fontId="8" fillId="8" borderId="4" xfId="0" applyFont="1" applyFill="1" applyBorder="1" applyAlignment="1" applyProtection="1">
      <alignment horizontal="center" vertical="center" wrapText="1"/>
      <protection hidden="1"/>
    </xf>
    <xf numFmtId="0" fontId="26" fillId="9" borderId="3" xfId="0" applyFont="1" applyFill="1" applyBorder="1" applyAlignment="1" applyProtection="1">
      <alignment horizontal="center" vertical="center"/>
      <protection hidden="1"/>
    </xf>
    <xf numFmtId="0" fontId="26" fillId="9" borderId="6" xfId="0" applyFont="1" applyFill="1" applyBorder="1" applyAlignment="1" applyProtection="1">
      <alignment horizontal="center" vertical="center"/>
      <protection hidden="1"/>
    </xf>
    <xf numFmtId="0" fontId="26" fillId="9" borderId="4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8" borderId="39" xfId="0" applyFont="1" applyFill="1" applyBorder="1" applyAlignment="1" applyProtection="1">
      <alignment horizontal="center" vertical="center"/>
      <protection hidden="1"/>
    </xf>
    <xf numFmtId="164" fontId="2" fillId="8" borderId="3" xfId="0" applyNumberFormat="1" applyFont="1" applyFill="1" applyBorder="1" applyAlignment="1" applyProtection="1">
      <alignment horizontal="center" vertical="center"/>
      <protection hidden="1"/>
    </xf>
    <xf numFmtId="164" fontId="2" fillId="8" borderId="6" xfId="0" applyNumberFormat="1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 applyProtection="1">
      <alignment horizontal="center" vertical="center" wrapText="1"/>
      <protection hidden="1"/>
    </xf>
    <xf numFmtId="0" fontId="20" fillId="8" borderId="3" xfId="0" applyFont="1" applyFill="1" applyBorder="1" applyAlignment="1" applyProtection="1">
      <alignment horizontal="center" vertical="center" wrapText="1"/>
      <protection hidden="1"/>
    </xf>
    <xf numFmtId="0" fontId="20" fillId="8" borderId="6" xfId="0" applyFont="1" applyFill="1" applyBorder="1" applyAlignment="1" applyProtection="1">
      <alignment horizontal="center" vertical="center" wrapText="1"/>
      <protection hidden="1"/>
    </xf>
    <xf numFmtId="0" fontId="20" fillId="8" borderId="4" xfId="0" applyFont="1" applyFill="1" applyBorder="1" applyAlignment="1" applyProtection="1">
      <alignment horizontal="center" vertical="center" wrapText="1"/>
      <protection hidden="1"/>
    </xf>
    <xf numFmtId="0" fontId="9" fillId="8" borderId="3" xfId="0" applyFont="1" applyFill="1" applyBorder="1" applyAlignment="1" applyProtection="1">
      <alignment horizontal="center" vertical="center" wrapText="1"/>
      <protection hidden="1"/>
    </xf>
    <xf numFmtId="0" fontId="9" fillId="8" borderId="39" xfId="0" applyFont="1" applyFill="1" applyBorder="1" applyAlignment="1" applyProtection="1">
      <alignment horizontal="center" vertical="center" wrapText="1"/>
      <protection hidden="1"/>
    </xf>
    <xf numFmtId="0" fontId="10" fillId="8" borderId="3" xfId="0" applyFont="1" applyFill="1" applyBorder="1" applyAlignment="1" applyProtection="1">
      <alignment horizontal="center" vertical="center" wrapText="1"/>
      <protection hidden="1"/>
    </xf>
    <xf numFmtId="0" fontId="10" fillId="8" borderId="6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</cellXfs>
  <cellStyles count="50">
    <cellStyle name="à saisir" xfId="6"/>
    <cellStyle name="Champs-saisie" xfId="15"/>
    <cellStyle name="Champs-saisie-sans_bordure" xfId="7"/>
    <cellStyle name="Milliers 2" xfId="8"/>
    <cellStyle name="Milliers 2 2" xfId="19"/>
    <cellStyle name="Milliers 2 2 2" xfId="32"/>
    <cellStyle name="Milliers 2 2 2 2" xfId="40"/>
    <cellStyle name="Milliers 2 2 3" xfId="42"/>
    <cellStyle name="Milliers 2 2 4" xfId="46"/>
    <cellStyle name="Milliers 2 2 5" xfId="36"/>
    <cellStyle name="Milliers 2 3" xfId="21"/>
    <cellStyle name="Milliers 2 3 2" xfId="34"/>
    <cellStyle name="Milliers 2 3 2 2" xfId="44"/>
    <cellStyle name="Milliers 2 3 3" xfId="48"/>
    <cellStyle name="Milliers 2 3 4" xfId="38"/>
    <cellStyle name="Milliers 2 4" xfId="17"/>
    <cellStyle name="Monétaire" xfId="3" builtinId="4"/>
    <cellStyle name="Monétaire 2" xfId="2"/>
    <cellStyle name="Monétaire 2 2" xfId="20"/>
    <cellStyle name="Monétaire 2 2 2" xfId="33"/>
    <cellStyle name="Monétaire 2 2 2 2" xfId="41"/>
    <cellStyle name="Monétaire 2 2 3" xfId="43"/>
    <cellStyle name="Monétaire 2 2 4" xfId="47"/>
    <cellStyle name="Monétaire 2 2 5" xfId="37"/>
    <cellStyle name="Monétaire 2 3" xfId="22"/>
    <cellStyle name="Monétaire 2 3 2" xfId="35"/>
    <cellStyle name="Monétaire 2 3 2 2" xfId="45"/>
    <cellStyle name="Monétaire 2 3 3" xfId="49"/>
    <cellStyle name="Monétaire 2 3 4" xfId="39"/>
    <cellStyle name="Monétaire 2 4" xfId="18"/>
    <cellStyle name="Monétaire 2 5" xfId="24"/>
    <cellStyle name="Monétaire 2 6" xfId="29"/>
    <cellStyle name="Monétaire 2 7" xfId="9"/>
    <cellStyle name="Monétaire 3" xfId="1"/>
    <cellStyle name="Monétaire 3 2" xfId="28"/>
    <cellStyle name="Monétaire 3 3" xfId="23"/>
    <cellStyle name="Monétaire 4" xfId="4"/>
    <cellStyle name="Monétaire 4 2" xfId="31"/>
    <cellStyle name="Monétaire 4 3" xfId="26"/>
    <cellStyle name="Monétaire 5" xfId="25"/>
    <cellStyle name="Monétaire 6" xfId="30"/>
    <cellStyle name="Normal" xfId="0" builtinId="0"/>
    <cellStyle name="Normal 2" xfId="5"/>
    <cellStyle name="Normal 2 2" xfId="11"/>
    <cellStyle name="Normal 2 3" xfId="27"/>
    <cellStyle name="Normal 2 4" xfId="10"/>
    <cellStyle name="Normal 3" xfId="12"/>
    <cellStyle name="OSIRIS_LIBEL" xfId="16"/>
    <cellStyle name="protégé" xfId="13"/>
    <cellStyle name="Saisie obligatoire" xfId="1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4" tint="0.59996337778862885"/>
      </font>
    </dxf>
  </dxfs>
  <tableStyles count="0" defaultTableStyle="TableStyleMedium2" defaultPivotStyle="PivotStyleLight16"/>
  <colors>
    <mruColors>
      <color rgb="FF006699"/>
      <color rgb="FF008080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78284</xdr:colOff>
      <xdr:row>0</xdr:row>
      <xdr:rowOff>47625</xdr:rowOff>
    </xdr:from>
    <xdr:to>
      <xdr:col>7</xdr:col>
      <xdr:colOff>67767</xdr:colOff>
      <xdr:row>6</xdr:row>
      <xdr:rowOff>36418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5034" y="47625"/>
          <a:ext cx="1370608" cy="1131793"/>
        </a:xfrm>
        <a:prstGeom prst="rect">
          <a:avLst/>
        </a:prstGeom>
      </xdr:spPr>
    </xdr:pic>
    <xdr:clientData/>
  </xdr:twoCellAnchor>
  <xdr:twoCellAnchor editAs="oneCell">
    <xdr:from>
      <xdr:col>12</xdr:col>
      <xdr:colOff>22226</xdr:colOff>
      <xdr:row>0</xdr:row>
      <xdr:rowOff>47625</xdr:rowOff>
    </xdr:from>
    <xdr:to>
      <xdr:col>12</xdr:col>
      <xdr:colOff>1203326</xdr:colOff>
      <xdr:row>5</xdr:row>
      <xdr:rowOff>159614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5726" y="47625"/>
          <a:ext cx="1181100" cy="106448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123825</xdr:colOff>
      <xdr:row>6</xdr:row>
      <xdr:rowOff>140007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447800" cy="123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C:\Users\kevin.poveda\Desktop\ANNEXE_DEMANDE_TO411.xlsx" TargetMode="External"/><Relationship Id="rId1" Type="http://schemas.openxmlformats.org/officeDocument/2006/relationships/externalLinkPath" Target="file:///C:\Users\kevin.poveda\Desktop\ANNEXE_DEMANDE_TO411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C00000"/>
    <pageSetUpPr fitToPage="1"/>
  </sheetPr>
  <dimension ref="A1:S114"/>
  <sheetViews>
    <sheetView tabSelected="1" zoomScale="85" zoomScaleNormal="85" zoomScaleSheetLayoutView="85" workbookViewId="0">
      <selection activeCell="D14" sqref="D14:M14"/>
    </sheetView>
  </sheetViews>
  <sheetFormatPr baseColWidth="10" defaultRowHeight="15" x14ac:dyDescent="0.25"/>
  <cols>
    <col min="1" max="13" width="20.7109375" style="13" customWidth="1"/>
    <col min="14" max="16384" width="11.42578125" style="13"/>
  </cols>
  <sheetData>
    <row r="1" spans="1:15" x14ac:dyDescent="0.25">
      <c r="A1" s="60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5" x14ac:dyDescent="0.25">
      <c r="A2" s="42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61"/>
    </row>
    <row r="3" spans="1:15" x14ac:dyDescent="0.25">
      <c r="A3" s="42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61"/>
    </row>
    <row r="4" spans="1:15" x14ac:dyDescent="0.25">
      <c r="A4" s="42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61"/>
    </row>
    <row r="5" spans="1:15" x14ac:dyDescent="0.25">
      <c r="A5" s="42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61"/>
    </row>
    <row r="6" spans="1:15" x14ac:dyDescent="0.25">
      <c r="A6" s="42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61"/>
    </row>
    <row r="7" spans="1:15" ht="20.100000000000001" customHeight="1" x14ac:dyDescent="0.25">
      <c r="A7" s="20"/>
      <c r="B7" s="22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61"/>
    </row>
    <row r="8" spans="1:15" ht="24.95" customHeight="1" x14ac:dyDescent="0.25">
      <c r="A8" s="207" t="s">
        <v>214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9"/>
    </row>
    <row r="9" spans="1:15" ht="24.95" customHeight="1" x14ac:dyDescent="0.25">
      <c r="A9" s="210" t="s">
        <v>131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2"/>
    </row>
    <row r="10" spans="1:15" ht="20.100000000000001" customHeight="1" x14ac:dyDescent="0.25">
      <c r="A10" s="144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74"/>
      <c r="M10" s="61"/>
    </row>
    <row r="11" spans="1:15" ht="24.95" customHeight="1" x14ac:dyDescent="0.25">
      <c r="A11" s="223" t="s">
        <v>6</v>
      </c>
      <c r="B11" s="224"/>
      <c r="C11" s="224"/>
      <c r="D11" s="217" t="s">
        <v>124</v>
      </c>
      <c r="E11" s="217"/>
      <c r="F11" s="217"/>
      <c r="G11" s="217"/>
      <c r="H11" s="217"/>
      <c r="I11" s="215" t="s">
        <v>8</v>
      </c>
      <c r="J11" s="215"/>
      <c r="K11" s="215"/>
      <c r="L11" s="215"/>
      <c r="M11" s="216"/>
    </row>
    <row r="12" spans="1:15" ht="24.95" customHeight="1" x14ac:dyDescent="0.25">
      <c r="A12" s="223" t="s">
        <v>4</v>
      </c>
      <c r="B12" s="224"/>
      <c r="C12" s="224"/>
      <c r="D12" s="213"/>
      <c r="E12" s="213"/>
      <c r="F12" s="213"/>
      <c r="G12" s="213"/>
      <c r="H12" s="213"/>
      <c r="I12" s="213"/>
      <c r="J12" s="213"/>
      <c r="K12" s="213"/>
      <c r="L12" s="213"/>
      <c r="M12" s="214"/>
    </row>
    <row r="13" spans="1:15" ht="24.95" customHeight="1" x14ac:dyDescent="0.25">
      <c r="A13" s="223" t="s">
        <v>5</v>
      </c>
      <c r="B13" s="224"/>
      <c r="C13" s="224"/>
      <c r="D13" s="213"/>
      <c r="E13" s="213"/>
      <c r="F13" s="213"/>
      <c r="G13" s="213"/>
      <c r="H13" s="213"/>
      <c r="I13" s="213"/>
      <c r="J13" s="213"/>
      <c r="K13" s="213"/>
      <c r="L13" s="213"/>
      <c r="M13" s="214"/>
      <c r="O13" s="62"/>
    </row>
    <row r="14" spans="1:15" ht="24.95" customHeight="1" x14ac:dyDescent="0.25">
      <c r="A14" s="223" t="s">
        <v>215</v>
      </c>
      <c r="B14" s="224"/>
      <c r="C14" s="224"/>
      <c r="D14" s="213"/>
      <c r="E14" s="213"/>
      <c r="F14" s="213"/>
      <c r="G14" s="213"/>
      <c r="H14" s="213"/>
      <c r="I14" s="213"/>
      <c r="J14" s="213"/>
      <c r="K14" s="213"/>
      <c r="L14" s="213"/>
      <c r="M14" s="214"/>
      <c r="O14" s="62"/>
    </row>
    <row r="15" spans="1:15" ht="20.100000000000001" customHeight="1" x14ac:dyDescent="0.25">
      <c r="A15" s="236" t="s">
        <v>218</v>
      </c>
      <c r="B15" s="237"/>
      <c r="C15" s="238"/>
      <c r="D15" s="239"/>
      <c r="E15" s="240"/>
      <c r="F15" s="240"/>
      <c r="G15" s="236" t="s">
        <v>219</v>
      </c>
      <c r="H15" s="237"/>
      <c r="I15" s="237"/>
      <c r="J15" s="241"/>
      <c r="K15" s="242"/>
      <c r="L15" s="242"/>
      <c r="M15" s="243"/>
      <c r="O15" s="62"/>
    </row>
    <row r="16" spans="1:15" ht="20.100000000000001" customHeight="1" x14ac:dyDescent="0.25">
      <c r="A16" s="218" t="s">
        <v>66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20"/>
    </row>
    <row r="17" spans="1:14" ht="16.5" customHeight="1" thickBot="1" x14ac:dyDescent="0.3">
      <c r="A17" s="63"/>
      <c r="B17" s="64"/>
      <c r="C17" s="64"/>
      <c r="D17" s="64"/>
      <c r="E17" s="64"/>
      <c r="F17" s="65"/>
      <c r="G17" s="65"/>
      <c r="H17" s="64"/>
      <c r="I17" s="64"/>
      <c r="J17" s="64"/>
      <c r="K17" s="174"/>
      <c r="L17" s="174"/>
      <c r="M17" s="61"/>
    </row>
    <row r="18" spans="1:14" ht="16.5" customHeight="1" thickBot="1" x14ac:dyDescent="0.3">
      <c r="A18" s="205" t="s">
        <v>7</v>
      </c>
      <c r="B18" s="226"/>
      <c r="C18" s="77" t="s">
        <v>18</v>
      </c>
      <c r="D18" s="174"/>
      <c r="E18" s="174"/>
      <c r="F18" s="205" t="s">
        <v>204</v>
      </c>
      <c r="G18" s="206"/>
      <c r="H18" s="80" t="s">
        <v>18</v>
      </c>
      <c r="I18" s="174"/>
      <c r="J18" s="174"/>
      <c r="K18" s="205" t="s">
        <v>204</v>
      </c>
      <c r="L18" s="206"/>
      <c r="M18" s="77" t="s">
        <v>18</v>
      </c>
      <c r="N18" s="66"/>
    </row>
    <row r="19" spans="1:14" ht="16.5" customHeight="1" thickBot="1" x14ac:dyDescent="0.3">
      <c r="A19" s="200" t="s">
        <v>220</v>
      </c>
      <c r="B19" s="204"/>
      <c r="C19" s="179">
        <f>'Sur devis'!K144</f>
        <v>0</v>
      </c>
      <c r="D19" s="174"/>
      <c r="E19" s="174"/>
      <c r="F19" s="221" t="s">
        <v>153</v>
      </c>
      <c r="G19" s="222"/>
      <c r="H19" s="68">
        <f>SUMIF('Sur devis'!$D$4:$D$143,'Synthèse dépenses'!F19,'Sur devis'!$K$4:$K$143)</f>
        <v>0</v>
      </c>
      <c r="I19" s="174"/>
      <c r="J19" s="174"/>
      <c r="K19" s="221" t="s">
        <v>178</v>
      </c>
      <c r="L19" s="222" t="s">
        <v>178</v>
      </c>
      <c r="M19" s="68">
        <f>SUMIF('Sur devis'!$D$4:$D$143,'Synthèse dépenses'!K19,'Sur devis'!$K$4:$K$143)</f>
        <v>0</v>
      </c>
      <c r="N19" s="66"/>
    </row>
    <row r="20" spans="1:14" ht="16.5" customHeight="1" thickBot="1" x14ac:dyDescent="0.3">
      <c r="A20" s="205" t="s">
        <v>9</v>
      </c>
      <c r="B20" s="206"/>
      <c r="C20" s="78">
        <f>C19</f>
        <v>0</v>
      </c>
      <c r="D20" s="174"/>
      <c r="E20" s="174"/>
      <c r="F20" s="200" t="s">
        <v>154</v>
      </c>
      <c r="G20" s="201"/>
      <c r="H20" s="69">
        <f>SUMIF('Sur devis'!$D$4:$D$143,'Synthèse dépenses'!F20,'Sur devis'!$K$4:$K$143)</f>
        <v>0</v>
      </c>
      <c r="I20" s="174"/>
      <c r="J20" s="174"/>
      <c r="K20" s="200" t="s">
        <v>179</v>
      </c>
      <c r="L20" s="204" t="s">
        <v>179</v>
      </c>
      <c r="M20" s="67">
        <f>SUMIF('Sur devis'!$D$4:$D$143,'Synthèse dépenses'!K20,'Sur devis'!$K$4:$K$143)</f>
        <v>0</v>
      </c>
      <c r="N20" s="66"/>
    </row>
    <row r="21" spans="1:14" ht="16.5" customHeight="1" thickBot="1" x14ac:dyDescent="0.3">
      <c r="A21" s="227"/>
      <c r="B21" s="228"/>
      <c r="C21" s="173"/>
      <c r="D21" s="174"/>
      <c r="E21" s="174"/>
      <c r="F21" s="200" t="s">
        <v>155</v>
      </c>
      <c r="G21" s="201"/>
      <c r="H21" s="70">
        <f>SUMIF('Sur devis'!$D$4:$D$143,'Synthèse dépenses'!F21,'Sur devis'!$K$4:$K$143)</f>
        <v>0</v>
      </c>
      <c r="I21" s="174"/>
      <c r="J21" s="174"/>
      <c r="K21" s="200" t="s">
        <v>180</v>
      </c>
      <c r="L21" s="204" t="s">
        <v>180</v>
      </c>
      <c r="M21" s="67">
        <f>SUMIF('Sur devis'!$D$4:$D$143,'Synthèse dépenses'!K21,'Sur devis'!$K$4:$K$143)</f>
        <v>0</v>
      </c>
      <c r="N21" s="66"/>
    </row>
    <row r="22" spans="1:14" ht="16.5" customHeight="1" thickBot="1" x14ac:dyDescent="0.3">
      <c r="A22" s="205" t="s">
        <v>126</v>
      </c>
      <c r="B22" s="206"/>
      <c r="C22" s="80" t="s">
        <v>18</v>
      </c>
      <c r="D22" s="174"/>
      <c r="E22" s="174"/>
      <c r="F22" s="200" t="s">
        <v>156</v>
      </c>
      <c r="G22" s="201"/>
      <c r="H22" s="67">
        <f>SUMIF('Sur devis'!$D$4:$D$143,'Synthèse dépenses'!F22,'Sur devis'!$K$4:$K$143)</f>
        <v>0</v>
      </c>
      <c r="I22" s="174"/>
      <c r="J22" s="174"/>
      <c r="K22" s="200" t="s">
        <v>181</v>
      </c>
      <c r="L22" s="204" t="s">
        <v>181</v>
      </c>
      <c r="M22" s="67">
        <f>SUMIF('Sur devis'!$D$4:$D$143,'Synthèse dépenses'!K22,'Sur devis'!$K$4:$K$143)</f>
        <v>0</v>
      </c>
      <c r="N22" s="66"/>
    </row>
    <row r="23" spans="1:14" ht="16.5" customHeight="1" x14ac:dyDescent="0.25">
      <c r="A23" s="221" t="s">
        <v>132</v>
      </c>
      <c r="B23" s="222" t="s">
        <v>132</v>
      </c>
      <c r="C23" s="68">
        <f>SUMIF('Sur devis'!$D$4:$D$143,'Synthèse dépenses'!A23,'Sur devis'!$K$4:$K$143)</f>
        <v>0</v>
      </c>
      <c r="D23" s="174"/>
      <c r="E23" s="174"/>
      <c r="F23" s="200" t="s">
        <v>157</v>
      </c>
      <c r="G23" s="201"/>
      <c r="H23" s="67">
        <f>SUMIF('Sur devis'!$D$4:$D$143,'Synthèse dépenses'!F23,'Sur devis'!$K$4:$K$143)</f>
        <v>0</v>
      </c>
      <c r="I23" s="174"/>
      <c r="J23" s="174"/>
      <c r="K23" s="200" t="s">
        <v>182</v>
      </c>
      <c r="L23" s="204" t="s">
        <v>182</v>
      </c>
      <c r="M23" s="67">
        <f>SUMIF('Sur devis'!$D$4:$D$143,'Synthèse dépenses'!K23,'Sur devis'!$K$4:$K$143)</f>
        <v>0</v>
      </c>
      <c r="N23" s="66"/>
    </row>
    <row r="24" spans="1:14" ht="16.5" customHeight="1" x14ac:dyDescent="0.25">
      <c r="A24" s="200" t="s">
        <v>133</v>
      </c>
      <c r="B24" s="201" t="s">
        <v>133</v>
      </c>
      <c r="C24" s="69">
        <f>SUMIF('Sur devis'!$D$4:$D$143,'Synthèse dépenses'!A24,'Sur devis'!$K$4:$K$143)</f>
        <v>0</v>
      </c>
      <c r="D24" s="174"/>
      <c r="E24" s="174"/>
      <c r="F24" s="200" t="s">
        <v>158</v>
      </c>
      <c r="G24" s="201"/>
      <c r="H24" s="69">
        <f>SUMIF('Sur devis'!$D$4:$D$143,'Synthèse dépenses'!F24,'Sur devis'!$K$4:$K$143)</f>
        <v>0</v>
      </c>
      <c r="I24" s="174"/>
      <c r="J24" s="174"/>
      <c r="K24" s="200" t="s">
        <v>183</v>
      </c>
      <c r="L24" s="204" t="s">
        <v>183</v>
      </c>
      <c r="M24" s="67">
        <f>SUMIF('Sur devis'!$D$4:$D$143,'Synthèse dépenses'!K24,'Sur devis'!$K$4:$K$143)</f>
        <v>0</v>
      </c>
      <c r="N24" s="22"/>
    </row>
    <row r="25" spans="1:14" ht="16.5" customHeight="1" x14ac:dyDescent="0.25">
      <c r="A25" s="200" t="s">
        <v>134</v>
      </c>
      <c r="B25" s="201" t="s">
        <v>134</v>
      </c>
      <c r="C25" s="70">
        <f>SUMIF('Sur devis'!$D$4:$D$143,'Synthèse dépenses'!A25,'Sur devis'!$K$4:$K$143)</f>
        <v>0</v>
      </c>
      <c r="D25" s="174"/>
      <c r="E25" s="174"/>
      <c r="F25" s="200" t="s">
        <v>159</v>
      </c>
      <c r="G25" s="201"/>
      <c r="H25" s="69">
        <f>SUMIF('Sur devis'!$D$4:$D$143,'Synthèse dépenses'!F25,'Sur devis'!$K$4:$K$143)</f>
        <v>0</v>
      </c>
      <c r="I25" s="174"/>
      <c r="J25" s="174"/>
      <c r="K25" s="200" t="s">
        <v>184</v>
      </c>
      <c r="L25" s="204" t="s">
        <v>184</v>
      </c>
      <c r="M25" s="67">
        <f>SUMIF('Sur devis'!$D$4:$D$143,'Synthèse dépenses'!K25,'Sur devis'!$K$4:$K$143)</f>
        <v>0</v>
      </c>
    </row>
    <row r="26" spans="1:14" ht="16.5" customHeight="1" x14ac:dyDescent="0.25">
      <c r="A26" s="200" t="s">
        <v>135</v>
      </c>
      <c r="B26" s="201" t="s">
        <v>135</v>
      </c>
      <c r="C26" s="67">
        <f>SUMIF('Sur devis'!$D$4:$D$143,'Synthèse dépenses'!A26,'Sur devis'!$K$4:$K$143)</f>
        <v>0</v>
      </c>
      <c r="D26" s="174"/>
      <c r="E26" s="174"/>
      <c r="F26" s="200" t="s">
        <v>160</v>
      </c>
      <c r="G26" s="201"/>
      <c r="H26" s="69">
        <f>SUMIF('Sur devis'!$D$4:$D$143,'Synthèse dépenses'!F26,'Sur devis'!$K$4:$K$143)</f>
        <v>0</v>
      </c>
      <c r="I26" s="174"/>
      <c r="J26" s="174"/>
      <c r="K26" s="200" t="s">
        <v>185</v>
      </c>
      <c r="L26" s="204" t="s">
        <v>185</v>
      </c>
      <c r="M26" s="67">
        <f>SUMIF('Sur devis'!$D$4:$D$143,'Synthèse dépenses'!K26,'Sur devis'!$K$4:$K$143)</f>
        <v>0</v>
      </c>
    </row>
    <row r="27" spans="1:14" ht="15.75" customHeight="1" x14ac:dyDescent="0.25">
      <c r="A27" s="200" t="s">
        <v>136</v>
      </c>
      <c r="B27" s="201" t="s">
        <v>136</v>
      </c>
      <c r="C27" s="67">
        <f>SUMIF('Sur devis'!$D$4:$D$143,'Synthèse dépenses'!A27,'Sur devis'!$K$4:$K$143)</f>
        <v>0</v>
      </c>
      <c r="D27" s="174"/>
      <c r="E27" s="174"/>
      <c r="F27" s="200" t="s">
        <v>161</v>
      </c>
      <c r="G27" s="201"/>
      <c r="H27" s="67">
        <f>SUMIF('Sur devis'!$D$4:$D$143,'Synthèse dépenses'!F27,'Sur devis'!$K$4:$K$143)</f>
        <v>0</v>
      </c>
      <c r="I27" s="174"/>
      <c r="J27" s="174"/>
      <c r="K27" s="200" t="s">
        <v>186</v>
      </c>
      <c r="L27" s="204" t="s">
        <v>186</v>
      </c>
      <c r="M27" s="67">
        <f>SUMIF('Sur devis'!$D$4:$D$143,'Synthèse dépenses'!K27,'Sur devis'!$K$4:$K$143)</f>
        <v>0</v>
      </c>
    </row>
    <row r="28" spans="1:14" ht="16.5" customHeight="1" x14ac:dyDescent="0.25">
      <c r="A28" s="200" t="s">
        <v>137</v>
      </c>
      <c r="B28" s="201" t="s">
        <v>137</v>
      </c>
      <c r="C28" s="69">
        <f>SUMIF('Sur devis'!$D$4:$D$143,'Synthèse dépenses'!A28,'Sur devis'!$K$4:$K$143)</f>
        <v>0</v>
      </c>
      <c r="D28" s="174"/>
      <c r="E28" s="174"/>
      <c r="F28" s="200" t="s">
        <v>162</v>
      </c>
      <c r="G28" s="201"/>
      <c r="H28" s="175">
        <f>SUMIF('Sur devis'!$D$4:$D$143,'Synthèse dépenses'!F28,'Sur devis'!$K$4:$K$143)</f>
        <v>0</v>
      </c>
      <c r="I28" s="174"/>
      <c r="J28" s="174"/>
      <c r="K28" s="200" t="s">
        <v>187</v>
      </c>
      <c r="L28" s="204" t="s">
        <v>187</v>
      </c>
      <c r="M28" s="67">
        <f>SUMIF('Sur devis'!$D$4:$D$143,'Synthèse dépenses'!K28,'Sur devis'!$K$4:$K$143)</f>
        <v>0</v>
      </c>
    </row>
    <row r="29" spans="1:14" ht="15.75" customHeight="1" x14ac:dyDescent="0.25">
      <c r="A29" s="200" t="s">
        <v>138</v>
      </c>
      <c r="B29" s="201" t="s">
        <v>138</v>
      </c>
      <c r="C29" s="69">
        <f>SUMIF('Sur devis'!$D$4:$D$143,'Synthèse dépenses'!A29,'Sur devis'!$K$4:$K$143)</f>
        <v>0</v>
      </c>
      <c r="D29" s="174"/>
      <c r="E29" s="174"/>
      <c r="F29" s="200" t="s">
        <v>163</v>
      </c>
      <c r="G29" s="201"/>
      <c r="H29" s="69">
        <f>SUMIF('Sur devis'!$D$4:$D$143,'Synthèse dépenses'!F29,'Sur devis'!$K$4:$K$143)</f>
        <v>0</v>
      </c>
      <c r="I29" s="174"/>
      <c r="J29" s="174"/>
      <c r="K29" s="200" t="s">
        <v>188</v>
      </c>
      <c r="L29" s="204" t="s">
        <v>188</v>
      </c>
      <c r="M29" s="67">
        <f>SUMIF('Sur devis'!$D$4:$D$143,'Synthèse dépenses'!K29,'Sur devis'!$K$4:$K$143)</f>
        <v>0</v>
      </c>
    </row>
    <row r="30" spans="1:14" ht="15.75" customHeight="1" x14ac:dyDescent="0.25">
      <c r="A30" s="200" t="s">
        <v>139</v>
      </c>
      <c r="B30" s="201" t="s">
        <v>139</v>
      </c>
      <c r="C30" s="69">
        <f>SUMIF('Sur devis'!$D$4:$D$143,'Synthèse dépenses'!A30,'Sur devis'!$K$4:$K$143)</f>
        <v>0</v>
      </c>
      <c r="D30" s="174"/>
      <c r="E30" s="174"/>
      <c r="F30" s="200" t="s">
        <v>164</v>
      </c>
      <c r="G30" s="201"/>
      <c r="H30" s="69">
        <f>SUMIF('Sur devis'!$D$4:$D$143,'Synthèse dépenses'!F30,'Sur devis'!$K$4:$K$143)</f>
        <v>0</v>
      </c>
      <c r="I30" s="174"/>
      <c r="J30" s="174"/>
      <c r="K30" s="200" t="s">
        <v>189</v>
      </c>
      <c r="L30" s="204" t="s">
        <v>189</v>
      </c>
      <c r="M30" s="67">
        <f>SUMIF('Sur devis'!$D$4:$D$143,'Synthèse dépenses'!K30,'Sur devis'!$K$4:$K$143)</f>
        <v>0</v>
      </c>
    </row>
    <row r="31" spans="1:14" ht="15.75" customHeight="1" x14ac:dyDescent="0.25">
      <c r="A31" s="200" t="s">
        <v>140</v>
      </c>
      <c r="B31" s="201" t="s">
        <v>140</v>
      </c>
      <c r="C31" s="69">
        <f>SUMIF('Sur devis'!$D$4:$D$143,'Synthèse dépenses'!A31,'Sur devis'!$K$4:$K$143)</f>
        <v>0</v>
      </c>
      <c r="D31" s="174"/>
      <c r="E31" s="174"/>
      <c r="F31" s="200" t="s">
        <v>165</v>
      </c>
      <c r="G31" s="201"/>
      <c r="H31" s="69">
        <f>SUMIF('Sur devis'!$D$4:$D$143,'Synthèse dépenses'!F31,'Sur devis'!$K$4:$K$143)</f>
        <v>0</v>
      </c>
      <c r="I31" s="174"/>
      <c r="J31" s="174"/>
      <c r="K31" s="200" t="s">
        <v>190</v>
      </c>
      <c r="L31" s="204" t="s">
        <v>190</v>
      </c>
      <c r="M31" s="67">
        <f>SUMIF('Sur devis'!$D$4:$D$143,'Synthèse dépenses'!K31,'Sur devis'!$K$4:$K$143)</f>
        <v>0</v>
      </c>
    </row>
    <row r="32" spans="1:14" ht="15.75" customHeight="1" x14ac:dyDescent="0.25">
      <c r="A32" s="200" t="s">
        <v>141</v>
      </c>
      <c r="B32" s="201" t="s">
        <v>141</v>
      </c>
      <c r="C32" s="69">
        <f>SUMIF('Sur devis'!$D$4:$D$143,'Synthèse dépenses'!A32,'Sur devis'!$K$4:$K$143)</f>
        <v>0</v>
      </c>
      <c r="D32" s="174"/>
      <c r="E32" s="174"/>
      <c r="F32" s="200" t="s">
        <v>166</v>
      </c>
      <c r="G32" s="201"/>
      <c r="H32" s="69">
        <f>SUMIF('Sur devis'!$D$4:$D$143,'Synthèse dépenses'!F32,'Sur devis'!$K$4:$K$143)</f>
        <v>0</v>
      </c>
      <c r="I32" s="174"/>
      <c r="J32" s="174"/>
      <c r="K32" s="200" t="s">
        <v>191</v>
      </c>
      <c r="L32" s="204" t="s">
        <v>191</v>
      </c>
      <c r="M32" s="67">
        <f>SUMIF('Sur devis'!$D$4:$D$143,'Synthèse dépenses'!K32,'Sur devis'!$K$4:$K$143)</f>
        <v>0</v>
      </c>
    </row>
    <row r="33" spans="1:19" ht="15.75" customHeight="1" x14ac:dyDescent="0.25">
      <c r="A33" s="200" t="s">
        <v>142</v>
      </c>
      <c r="B33" s="201" t="s">
        <v>142</v>
      </c>
      <c r="C33" s="69">
        <f>SUMIF('Sur devis'!$D$4:$D$143,'Synthèse dépenses'!A33,'Sur devis'!$K$4:$K$143)</f>
        <v>0</v>
      </c>
      <c r="D33" s="174"/>
      <c r="E33" s="174"/>
      <c r="F33" s="200" t="s">
        <v>167</v>
      </c>
      <c r="G33" s="201"/>
      <c r="H33" s="69">
        <f>SUMIF('Sur devis'!$D$4:$D$143,'Synthèse dépenses'!F33,'Sur devis'!$K$4:$K$143)</f>
        <v>0</v>
      </c>
      <c r="I33" s="174"/>
      <c r="J33" s="174"/>
      <c r="K33" s="200" t="s">
        <v>192</v>
      </c>
      <c r="L33" s="204" t="s">
        <v>192</v>
      </c>
      <c r="M33" s="67">
        <f>SUMIF('Sur devis'!$D$4:$D$143,'Synthèse dépenses'!K33,'Sur devis'!$K$4:$K$143)</f>
        <v>0</v>
      </c>
    </row>
    <row r="34" spans="1:19" ht="15.75" customHeight="1" x14ac:dyDescent="0.25">
      <c r="A34" s="200" t="s">
        <v>143</v>
      </c>
      <c r="B34" s="201" t="s">
        <v>143</v>
      </c>
      <c r="C34" s="69">
        <f>SUMIF('Sur devis'!$D$4:$D$143,'Synthèse dépenses'!A34,'Sur devis'!$K$4:$K$143)</f>
        <v>0</v>
      </c>
      <c r="D34" s="174"/>
      <c r="E34" s="174"/>
      <c r="F34" s="200" t="s">
        <v>168</v>
      </c>
      <c r="G34" s="201"/>
      <c r="H34" s="69">
        <f>SUMIF('Sur devis'!$D$4:$D$143,'Synthèse dépenses'!F34,'Sur devis'!$K$4:$K$143)</f>
        <v>0</v>
      </c>
      <c r="I34" s="174"/>
      <c r="J34" s="174"/>
      <c r="K34" s="200" t="s">
        <v>193</v>
      </c>
      <c r="L34" s="204" t="s">
        <v>193</v>
      </c>
      <c r="M34" s="67">
        <f>SUMIF('Sur devis'!$D$4:$D$143,'Synthèse dépenses'!K34,'Sur devis'!$K$4:$K$143)</f>
        <v>0</v>
      </c>
    </row>
    <row r="35" spans="1:19" ht="15.75" customHeight="1" x14ac:dyDescent="0.25">
      <c r="A35" s="200" t="s">
        <v>144</v>
      </c>
      <c r="B35" s="201" t="s">
        <v>144</v>
      </c>
      <c r="C35" s="69">
        <f>SUMIF('Sur devis'!$D$4:$D$143,'Synthèse dépenses'!A35,'Sur devis'!$K$4:$K$143)</f>
        <v>0</v>
      </c>
      <c r="D35" s="174"/>
      <c r="E35" s="174"/>
      <c r="F35" s="200" t="s">
        <v>169</v>
      </c>
      <c r="G35" s="201"/>
      <c r="H35" s="69">
        <f>SUMIF('Sur devis'!$D$4:$D$143,'Synthèse dépenses'!F35,'Sur devis'!$K$4:$K$143)</f>
        <v>0</v>
      </c>
      <c r="I35" s="174"/>
      <c r="J35" s="174"/>
      <c r="K35" s="200" t="s">
        <v>194</v>
      </c>
      <c r="L35" s="204" t="s">
        <v>194</v>
      </c>
      <c r="M35" s="67">
        <f>SUMIF('Sur devis'!$D$4:$D$143,'Synthèse dépenses'!K35,'Sur devis'!$K$4:$K$143)</f>
        <v>0</v>
      </c>
    </row>
    <row r="36" spans="1:19" ht="15.75" customHeight="1" x14ac:dyDescent="0.25">
      <c r="A36" s="200" t="s">
        <v>145</v>
      </c>
      <c r="B36" s="201" t="s">
        <v>145</v>
      </c>
      <c r="C36" s="69">
        <f>SUMIF('Sur devis'!$D$4:$D$143,'Synthèse dépenses'!A36,'Sur devis'!$K$4:$K$143)</f>
        <v>0</v>
      </c>
      <c r="D36" s="174"/>
      <c r="E36" s="174"/>
      <c r="F36" s="200" t="s">
        <v>170</v>
      </c>
      <c r="G36" s="201"/>
      <c r="H36" s="69">
        <f>SUMIF('Sur devis'!$D$4:$D$143,'Synthèse dépenses'!F36,'Sur devis'!$K$4:$K$143)</f>
        <v>0</v>
      </c>
      <c r="I36" s="174"/>
      <c r="J36" s="174"/>
      <c r="K36" s="200" t="s">
        <v>195</v>
      </c>
      <c r="L36" s="204" t="s">
        <v>195</v>
      </c>
      <c r="M36" s="67">
        <f>SUMIF('Sur devis'!$D$4:$D$143,'Synthèse dépenses'!K36,'Sur devis'!$K$4:$K$143)</f>
        <v>0</v>
      </c>
    </row>
    <row r="37" spans="1:19" ht="15.75" customHeight="1" x14ac:dyDescent="0.25">
      <c r="A37" s="200" t="s">
        <v>146</v>
      </c>
      <c r="B37" s="201" t="s">
        <v>146</v>
      </c>
      <c r="C37" s="69">
        <f>SUMIF('Sur devis'!$D$4:$D$143,'Synthèse dépenses'!A37,'Sur devis'!$K$4:$K$143)</f>
        <v>0</v>
      </c>
      <c r="D37" s="174"/>
      <c r="E37" s="174"/>
      <c r="F37" s="200" t="s">
        <v>171</v>
      </c>
      <c r="G37" s="201"/>
      <c r="H37" s="69">
        <f>SUMIF('Sur devis'!$D$4:$D$143,'Synthèse dépenses'!F37,'Sur devis'!$K$4:$K$143)</f>
        <v>0</v>
      </c>
      <c r="I37" s="174"/>
      <c r="J37" s="174"/>
      <c r="K37" s="200" t="s">
        <v>196</v>
      </c>
      <c r="L37" s="204" t="s">
        <v>196</v>
      </c>
      <c r="M37" s="67">
        <f>SUMIF('Sur devis'!$D$4:$D$143,'Synthèse dépenses'!K37,'Sur devis'!$K$4:$K$143)</f>
        <v>0</v>
      </c>
    </row>
    <row r="38" spans="1:19" ht="15.75" customHeight="1" x14ac:dyDescent="0.25">
      <c r="A38" s="200" t="s">
        <v>147</v>
      </c>
      <c r="B38" s="201" t="s">
        <v>147</v>
      </c>
      <c r="C38" s="69">
        <f>SUMIF('Sur devis'!$D$4:$D$143,'Synthèse dépenses'!A38,'Sur devis'!$K$4:$K$143)</f>
        <v>0</v>
      </c>
      <c r="D38" s="174"/>
      <c r="E38" s="174"/>
      <c r="F38" s="200" t="s">
        <v>172</v>
      </c>
      <c r="G38" s="201"/>
      <c r="H38" s="69">
        <f>SUMIF('Sur devis'!$D$4:$D$143,'Synthèse dépenses'!F38,'Sur devis'!$K$4:$K$143)</f>
        <v>0</v>
      </c>
      <c r="I38" s="174"/>
      <c r="J38" s="174"/>
      <c r="K38" s="200" t="s">
        <v>197</v>
      </c>
      <c r="L38" s="204" t="s">
        <v>197</v>
      </c>
      <c r="M38" s="67">
        <f>SUMIF('Sur devis'!$D$4:$D$143,'Synthèse dépenses'!K38,'Sur devis'!$K$4:$K$143)</f>
        <v>0</v>
      </c>
    </row>
    <row r="39" spans="1:19" ht="15.75" customHeight="1" x14ac:dyDescent="0.25">
      <c r="A39" s="200" t="s">
        <v>148</v>
      </c>
      <c r="B39" s="201" t="s">
        <v>148</v>
      </c>
      <c r="C39" s="69">
        <f>SUMIF('Sur devis'!$D$4:$D$143,'Synthèse dépenses'!A39,'Sur devis'!$K$4:$K$143)</f>
        <v>0</v>
      </c>
      <c r="D39" s="174"/>
      <c r="E39" s="174"/>
      <c r="F39" s="200" t="s">
        <v>173</v>
      </c>
      <c r="G39" s="201"/>
      <c r="H39" s="69">
        <f>SUMIF('Sur devis'!$D$4:$D$143,'Synthèse dépenses'!F39,'Sur devis'!$K$4:$K$143)</f>
        <v>0</v>
      </c>
      <c r="I39" s="174"/>
      <c r="J39" s="174"/>
      <c r="K39" s="200" t="s">
        <v>198</v>
      </c>
      <c r="L39" s="204" t="s">
        <v>198</v>
      </c>
      <c r="M39" s="67">
        <f>SUMIF('Sur devis'!$D$4:$D$143,'Synthèse dépenses'!K39,'Sur devis'!$K$4:$K$143)</f>
        <v>0</v>
      </c>
    </row>
    <row r="40" spans="1:19" ht="15.75" customHeight="1" x14ac:dyDescent="0.25">
      <c r="A40" s="200" t="s">
        <v>149</v>
      </c>
      <c r="B40" s="201" t="s">
        <v>149</v>
      </c>
      <c r="C40" s="69">
        <f>SUMIF('Sur devis'!$D$4:$D$143,'Synthèse dépenses'!A40,'Sur devis'!$K$4:$K$143)</f>
        <v>0</v>
      </c>
      <c r="D40" s="174"/>
      <c r="E40" s="174"/>
      <c r="F40" s="200" t="s">
        <v>174</v>
      </c>
      <c r="G40" s="201"/>
      <c r="H40" s="69">
        <f>SUMIF('Sur devis'!$D$4:$D$143,'Synthèse dépenses'!F40,'Sur devis'!$K$4:$K$143)</f>
        <v>0</v>
      </c>
      <c r="I40" s="174"/>
      <c r="J40" s="174"/>
      <c r="K40" s="200" t="s">
        <v>199</v>
      </c>
      <c r="L40" s="204" t="s">
        <v>199</v>
      </c>
      <c r="M40" s="67">
        <f>SUMIF('Sur devis'!$D$4:$D$143,'Synthèse dépenses'!K40,'Sur devis'!$K$4:$K$143)</f>
        <v>0</v>
      </c>
    </row>
    <row r="41" spans="1:19" ht="15.75" customHeight="1" x14ac:dyDescent="0.25">
      <c r="A41" s="200" t="s">
        <v>150</v>
      </c>
      <c r="B41" s="201" t="s">
        <v>150</v>
      </c>
      <c r="C41" s="69">
        <f>SUMIF('Sur devis'!$D$4:$D$143,'Synthèse dépenses'!A41,'Sur devis'!$K$4:$K$143)</f>
        <v>0</v>
      </c>
      <c r="D41" s="174"/>
      <c r="E41" s="174"/>
      <c r="F41" s="200" t="s">
        <v>175</v>
      </c>
      <c r="G41" s="201"/>
      <c r="H41" s="69">
        <f>SUMIF('Sur devis'!$D$4:$D$143,'Synthèse dépenses'!F41,'Sur devis'!$K$4:$K$143)</f>
        <v>0</v>
      </c>
      <c r="I41" s="174"/>
      <c r="J41" s="174"/>
      <c r="K41" s="200" t="s">
        <v>200</v>
      </c>
      <c r="L41" s="204" t="s">
        <v>200</v>
      </c>
      <c r="M41" s="67">
        <f>SUMIF('Sur devis'!$D$4:$D$143,'Synthèse dépenses'!K41,'Sur devis'!$K$4:$K$143)</f>
        <v>0</v>
      </c>
    </row>
    <row r="42" spans="1:19" ht="15.75" customHeight="1" x14ac:dyDescent="0.25">
      <c r="A42" s="200" t="s">
        <v>151</v>
      </c>
      <c r="B42" s="201" t="s">
        <v>151</v>
      </c>
      <c r="C42" s="69">
        <f>SUMIF('Sur devis'!$D$4:$D$143,'Synthèse dépenses'!A42,'Sur devis'!$K$4:$K$143)</f>
        <v>0</v>
      </c>
      <c r="D42" s="174"/>
      <c r="E42" s="174"/>
      <c r="F42" s="200" t="s">
        <v>176</v>
      </c>
      <c r="G42" s="201"/>
      <c r="H42" s="69">
        <f>SUMIF('Sur devis'!$D$4:$D$143,'Synthèse dépenses'!F42,'Sur devis'!$K$4:$K$143)</f>
        <v>0</v>
      </c>
      <c r="I42" s="174"/>
      <c r="J42" s="174"/>
      <c r="K42" s="200" t="s">
        <v>201</v>
      </c>
      <c r="L42" s="204" t="s">
        <v>201</v>
      </c>
      <c r="M42" s="67">
        <f>SUMIF('Sur devis'!$D$4:$D$143,'Synthèse dépenses'!K42,'Sur devis'!$K$4:$K$143)</f>
        <v>0</v>
      </c>
    </row>
    <row r="43" spans="1:19" ht="15.75" customHeight="1" thickBot="1" x14ac:dyDescent="0.3">
      <c r="A43" s="229" t="s">
        <v>152</v>
      </c>
      <c r="B43" s="230" t="s">
        <v>152</v>
      </c>
      <c r="C43" s="175">
        <f>SUMIF('Sur devis'!$D$4:$D$143,'Synthèse dépenses'!A43,'Sur devis'!$K$4:$K$143)</f>
        <v>0</v>
      </c>
      <c r="D43" s="174"/>
      <c r="E43" s="174"/>
      <c r="F43" s="202" t="s">
        <v>177</v>
      </c>
      <c r="G43" s="203"/>
      <c r="H43" s="176">
        <f>SUMIF('Sur devis'!$D$4:$D$143,'Synthèse dépenses'!F43,'Sur devis'!$K$4:$K$143)</f>
        <v>0</v>
      </c>
      <c r="I43" s="174"/>
      <c r="J43" s="174"/>
      <c r="K43" s="200" t="s">
        <v>202</v>
      </c>
      <c r="L43" s="204" t="s">
        <v>202</v>
      </c>
      <c r="M43" s="67">
        <f>SUMIF('Sur devis'!$D$4:$D$143,'Synthèse dépenses'!K43,'Sur devis'!$K$4:$K$143)</f>
        <v>0</v>
      </c>
    </row>
    <row r="44" spans="1:19" ht="15.75" customHeight="1" thickBot="1" x14ac:dyDescent="0.3">
      <c r="A44" s="231"/>
      <c r="B44" s="199"/>
      <c r="C44" s="180"/>
      <c r="D44" s="181"/>
      <c r="E44" s="181"/>
      <c r="F44" s="199"/>
      <c r="G44" s="199"/>
      <c r="H44" s="180"/>
      <c r="I44" s="174"/>
      <c r="J44" s="174"/>
      <c r="K44" s="205" t="s">
        <v>9</v>
      </c>
      <c r="L44" s="206"/>
      <c r="M44" s="79">
        <f>SUM($C$23:$C$43)+SUM($H$19:$H$43)+SUM($M$19:$M$43)</f>
        <v>0</v>
      </c>
      <c r="Q44" s="71"/>
      <c r="R44" s="71"/>
      <c r="S44" s="71"/>
    </row>
    <row r="45" spans="1:19" ht="15.75" customHeight="1" x14ac:dyDescent="0.25">
      <c r="A45" s="42"/>
      <c r="B45" s="174"/>
      <c r="C45" s="174"/>
      <c r="D45" s="174"/>
      <c r="E45" s="232"/>
      <c r="F45" s="232"/>
      <c r="G45" s="72"/>
      <c r="H45" s="174"/>
      <c r="I45" s="174"/>
      <c r="J45" s="174"/>
      <c r="K45" s="174"/>
      <c r="L45" s="73"/>
      <c r="M45" s="177"/>
      <c r="N45" s="71"/>
      <c r="O45" s="71"/>
      <c r="P45" s="71"/>
      <c r="Q45" s="71"/>
      <c r="R45" s="71"/>
      <c r="S45" s="71"/>
    </row>
    <row r="46" spans="1:19" ht="15.75" customHeight="1" x14ac:dyDescent="0.25">
      <c r="A46" s="42"/>
      <c r="B46" s="174"/>
      <c r="C46" s="174"/>
      <c r="D46" s="174"/>
      <c r="E46" s="232"/>
      <c r="F46" s="232"/>
      <c r="G46" s="72"/>
      <c r="H46" s="174"/>
      <c r="I46" s="174"/>
      <c r="J46" s="174"/>
      <c r="K46" s="174"/>
      <c r="L46" s="73"/>
      <c r="M46" s="177"/>
      <c r="N46" s="71"/>
      <c r="O46" s="71"/>
      <c r="P46" s="71"/>
      <c r="Q46" s="71"/>
      <c r="R46" s="71"/>
      <c r="S46" s="71"/>
    </row>
    <row r="47" spans="1:19" ht="24.95" customHeight="1" x14ac:dyDescent="0.25">
      <c r="A47" s="244" t="s">
        <v>34</v>
      </c>
      <c r="B47" s="245"/>
      <c r="C47" s="239"/>
      <c r="D47" s="240"/>
      <c r="E47" s="246"/>
      <c r="F47" s="189" t="s">
        <v>221</v>
      </c>
      <c r="G47" s="190"/>
      <c r="H47" s="190"/>
      <c r="I47" s="233"/>
      <c r="J47" s="189" t="s">
        <v>224</v>
      </c>
      <c r="K47" s="190"/>
      <c r="L47" s="190"/>
      <c r="M47" s="191"/>
      <c r="N47" s="71"/>
      <c r="O47" s="71"/>
      <c r="P47" s="71"/>
      <c r="Q47" s="71"/>
      <c r="R47" s="71"/>
      <c r="S47" s="71"/>
    </row>
    <row r="48" spans="1:19" ht="24.95" customHeight="1" x14ac:dyDescent="0.25">
      <c r="A48" s="244" t="s">
        <v>35</v>
      </c>
      <c r="B48" s="245"/>
      <c r="C48" s="239"/>
      <c r="D48" s="240"/>
      <c r="E48" s="246"/>
      <c r="F48" s="192"/>
      <c r="G48" s="193"/>
      <c r="H48" s="193"/>
      <c r="I48" s="234"/>
      <c r="J48" s="192"/>
      <c r="K48" s="193"/>
      <c r="L48" s="193"/>
      <c r="M48" s="194"/>
      <c r="N48" s="71"/>
      <c r="O48" s="71"/>
      <c r="P48" s="71"/>
      <c r="Q48" s="71"/>
      <c r="R48" s="71"/>
      <c r="S48" s="71"/>
    </row>
    <row r="49" spans="1:19" ht="24.95" customHeight="1" x14ac:dyDescent="0.25">
      <c r="A49" s="247" t="s">
        <v>222</v>
      </c>
      <c r="B49" s="248"/>
      <c r="C49" s="251"/>
      <c r="D49" s="252"/>
      <c r="E49" s="253"/>
      <c r="F49" s="192"/>
      <c r="G49" s="193"/>
      <c r="H49" s="193"/>
      <c r="I49" s="234"/>
      <c r="J49" s="192"/>
      <c r="K49" s="193"/>
      <c r="L49" s="193"/>
      <c r="M49" s="194"/>
      <c r="N49" s="71"/>
      <c r="O49" s="71"/>
      <c r="P49" s="71"/>
      <c r="Q49" s="71"/>
      <c r="R49" s="71"/>
      <c r="S49" s="71"/>
    </row>
    <row r="50" spans="1:19" ht="24.95" customHeight="1" x14ac:dyDescent="0.25">
      <c r="A50" s="249"/>
      <c r="B50" s="250"/>
      <c r="C50" s="254"/>
      <c r="D50" s="255"/>
      <c r="E50" s="256"/>
      <c r="F50" s="192"/>
      <c r="G50" s="193"/>
      <c r="H50" s="193"/>
      <c r="I50" s="234"/>
      <c r="J50" s="192"/>
      <c r="K50" s="193"/>
      <c r="L50" s="193"/>
      <c r="M50" s="194"/>
      <c r="N50" s="71"/>
      <c r="O50" s="71"/>
      <c r="P50" s="71"/>
      <c r="Q50" s="71"/>
      <c r="R50" s="71"/>
      <c r="S50" s="71"/>
    </row>
    <row r="51" spans="1:19" ht="24.95" customHeight="1" x14ac:dyDescent="0.25">
      <c r="A51" s="244" t="s">
        <v>36</v>
      </c>
      <c r="B51" s="245"/>
      <c r="C51" s="239"/>
      <c r="D51" s="240"/>
      <c r="E51" s="246"/>
      <c r="F51" s="192"/>
      <c r="G51" s="193"/>
      <c r="H51" s="193"/>
      <c r="I51" s="234"/>
      <c r="J51" s="192"/>
      <c r="K51" s="193"/>
      <c r="L51" s="193"/>
      <c r="M51" s="194"/>
      <c r="N51" s="71"/>
      <c r="O51" s="71"/>
      <c r="P51" s="71"/>
      <c r="Q51" s="71"/>
      <c r="R51" s="71"/>
      <c r="S51" s="71"/>
    </row>
    <row r="52" spans="1:19" ht="24.95" customHeight="1" x14ac:dyDescent="0.25">
      <c r="A52" s="244" t="s">
        <v>37</v>
      </c>
      <c r="B52" s="245"/>
      <c r="C52" s="239"/>
      <c r="D52" s="240"/>
      <c r="E52" s="246"/>
      <c r="F52" s="195"/>
      <c r="G52" s="196"/>
      <c r="H52" s="196"/>
      <c r="I52" s="235"/>
      <c r="J52" s="195"/>
      <c r="K52" s="196"/>
      <c r="L52" s="196"/>
      <c r="M52" s="197"/>
      <c r="N52" s="71"/>
      <c r="O52" s="71"/>
      <c r="P52" s="71"/>
      <c r="Q52" s="71"/>
      <c r="R52" s="71"/>
      <c r="S52" s="71"/>
    </row>
    <row r="53" spans="1:19" ht="15.75" x14ac:dyDescent="0.25">
      <c r="A53" s="42"/>
      <c r="B53" s="174"/>
      <c r="C53" s="174"/>
      <c r="D53" s="174"/>
      <c r="E53" s="232"/>
      <c r="F53" s="232"/>
      <c r="G53" s="72"/>
      <c r="H53" s="174"/>
      <c r="I53" s="174"/>
      <c r="J53" s="174"/>
      <c r="K53" s="174"/>
      <c r="L53" s="73"/>
      <c r="M53" s="177"/>
      <c r="N53" s="71"/>
      <c r="O53" s="71"/>
      <c r="P53" s="71"/>
      <c r="Q53" s="71"/>
      <c r="R53" s="71"/>
      <c r="S53" s="71"/>
    </row>
    <row r="54" spans="1:19" ht="15.75" thickBot="1" x14ac:dyDescent="0.3">
      <c r="A54" s="76"/>
      <c r="B54" s="154"/>
      <c r="C54" s="154"/>
      <c r="D54" s="178"/>
      <c r="E54" s="198" t="s">
        <v>223</v>
      </c>
      <c r="F54" s="198"/>
      <c r="G54" s="198"/>
      <c r="H54" s="198"/>
      <c r="I54" s="198"/>
      <c r="J54" s="154"/>
      <c r="K54" s="154"/>
      <c r="L54" s="154"/>
      <c r="M54" s="75"/>
    </row>
    <row r="55" spans="1:19" ht="15.75" x14ac:dyDescent="0.25">
      <c r="E55" s="232"/>
      <c r="F55" s="232"/>
      <c r="G55" s="72"/>
      <c r="H55" s="153"/>
    </row>
    <row r="56" spans="1:19" ht="15" customHeight="1" x14ac:dyDescent="0.25">
      <c r="E56" s="232"/>
      <c r="F56" s="232"/>
      <c r="G56" s="72"/>
      <c r="H56" s="153"/>
    </row>
    <row r="57" spans="1:19" ht="15.75" x14ac:dyDescent="0.25">
      <c r="E57" s="232"/>
      <c r="F57" s="232"/>
      <c r="G57" s="72"/>
      <c r="H57" s="153"/>
    </row>
    <row r="58" spans="1:19" ht="15.75" x14ac:dyDescent="0.25">
      <c r="E58" s="232"/>
      <c r="F58" s="232"/>
      <c r="G58" s="72"/>
      <c r="H58" s="153"/>
    </row>
    <row r="59" spans="1:19" ht="15.75" x14ac:dyDescent="0.25">
      <c r="E59" s="232"/>
      <c r="F59" s="232"/>
      <c r="G59" s="72"/>
      <c r="H59" s="153"/>
    </row>
    <row r="60" spans="1:19" ht="15.75" x14ac:dyDescent="0.25">
      <c r="E60" s="232"/>
      <c r="F60" s="232"/>
      <c r="G60" s="72"/>
    </row>
    <row r="61" spans="1:19" ht="15.75" x14ac:dyDescent="0.25">
      <c r="E61" s="232"/>
      <c r="F61" s="232"/>
      <c r="G61" s="72"/>
    </row>
    <row r="62" spans="1:19" ht="15.75" x14ac:dyDescent="0.25">
      <c r="E62" s="232"/>
      <c r="F62" s="232"/>
      <c r="G62" s="72"/>
    </row>
    <row r="63" spans="1:19" ht="15.75" x14ac:dyDescent="0.25">
      <c r="E63" s="232"/>
      <c r="F63" s="232"/>
      <c r="G63" s="72"/>
    </row>
    <row r="64" spans="1:19" ht="15.75" x14ac:dyDescent="0.25">
      <c r="E64" s="232"/>
      <c r="F64" s="232"/>
      <c r="G64" s="72"/>
    </row>
    <row r="65" spans="5:7" ht="15.75" x14ac:dyDescent="0.25">
      <c r="E65" s="232"/>
      <c r="F65" s="232"/>
      <c r="G65" s="72"/>
    </row>
    <row r="66" spans="5:7" ht="15.75" x14ac:dyDescent="0.25">
      <c r="E66" s="232"/>
      <c r="F66" s="232"/>
      <c r="G66" s="72"/>
    </row>
    <row r="67" spans="5:7" ht="15.75" x14ac:dyDescent="0.25">
      <c r="E67" s="232"/>
      <c r="F67" s="232"/>
      <c r="G67" s="72"/>
    </row>
    <row r="68" spans="5:7" ht="15.75" x14ac:dyDescent="0.25">
      <c r="E68" s="232"/>
      <c r="F68" s="232"/>
      <c r="G68" s="72"/>
    </row>
    <row r="69" spans="5:7" ht="15.75" x14ac:dyDescent="0.25">
      <c r="E69" s="232"/>
      <c r="F69" s="232"/>
      <c r="G69" s="72"/>
    </row>
    <row r="70" spans="5:7" ht="15.75" x14ac:dyDescent="0.25">
      <c r="E70" s="232"/>
      <c r="F70" s="232"/>
      <c r="G70" s="72"/>
    </row>
    <row r="71" spans="5:7" ht="15.75" x14ac:dyDescent="0.25">
      <c r="E71" s="232"/>
      <c r="F71" s="232"/>
      <c r="G71" s="72"/>
    </row>
    <row r="72" spans="5:7" ht="15.75" x14ac:dyDescent="0.25">
      <c r="E72" s="232"/>
      <c r="F72" s="232"/>
      <c r="G72" s="72"/>
    </row>
    <row r="73" spans="5:7" ht="15.75" x14ac:dyDescent="0.25">
      <c r="E73" s="232"/>
      <c r="F73" s="232"/>
      <c r="G73" s="72"/>
    </row>
    <row r="74" spans="5:7" ht="15.75" x14ac:dyDescent="0.25">
      <c r="E74" s="232"/>
      <c r="F74" s="232"/>
      <c r="G74" s="72"/>
    </row>
    <row r="75" spans="5:7" ht="15.75" x14ac:dyDescent="0.25">
      <c r="E75" s="232"/>
      <c r="F75" s="232"/>
      <c r="G75" s="72"/>
    </row>
    <row r="76" spans="5:7" ht="15.75" x14ac:dyDescent="0.25">
      <c r="E76" s="232"/>
      <c r="F76" s="232"/>
      <c r="G76" s="72"/>
    </row>
    <row r="77" spans="5:7" ht="15.75" x14ac:dyDescent="0.25">
      <c r="E77" s="232"/>
      <c r="F77" s="232"/>
      <c r="G77" s="72"/>
    </row>
    <row r="78" spans="5:7" ht="15.75" x14ac:dyDescent="0.25">
      <c r="E78" s="232"/>
      <c r="F78" s="232"/>
      <c r="G78" s="72"/>
    </row>
    <row r="79" spans="5:7" ht="15.75" x14ac:dyDescent="0.25">
      <c r="E79" s="232"/>
      <c r="F79" s="232"/>
      <c r="G79" s="72"/>
    </row>
    <row r="80" spans="5:7" ht="15.75" x14ac:dyDescent="0.25">
      <c r="E80" s="232"/>
      <c r="F80" s="232"/>
      <c r="G80" s="72"/>
    </row>
    <row r="81" spans="5:7" ht="15.75" x14ac:dyDescent="0.25">
      <c r="E81" s="232"/>
      <c r="F81" s="232"/>
      <c r="G81" s="72"/>
    </row>
    <row r="82" spans="5:7" ht="15.75" x14ac:dyDescent="0.25">
      <c r="E82" s="232"/>
      <c r="F82" s="232"/>
      <c r="G82" s="72"/>
    </row>
    <row r="83" spans="5:7" ht="15.75" x14ac:dyDescent="0.25">
      <c r="E83" s="232"/>
      <c r="F83" s="232"/>
      <c r="G83" s="72"/>
    </row>
    <row r="84" spans="5:7" ht="15.75" x14ac:dyDescent="0.25">
      <c r="E84" s="232"/>
      <c r="F84" s="232"/>
      <c r="G84" s="72"/>
    </row>
    <row r="85" spans="5:7" ht="15.75" x14ac:dyDescent="0.25">
      <c r="E85" s="232"/>
      <c r="F85" s="232"/>
      <c r="G85" s="72"/>
    </row>
    <row r="86" spans="5:7" ht="15.75" x14ac:dyDescent="0.25">
      <c r="E86" s="232"/>
      <c r="F86" s="232"/>
      <c r="G86" s="72"/>
    </row>
    <row r="87" spans="5:7" ht="15.75" x14ac:dyDescent="0.25">
      <c r="E87" s="232"/>
      <c r="F87" s="232"/>
      <c r="G87" s="72"/>
    </row>
    <row r="88" spans="5:7" ht="15.75" x14ac:dyDescent="0.25">
      <c r="E88" s="232"/>
      <c r="F88" s="232"/>
      <c r="G88" s="72"/>
    </row>
    <row r="89" spans="5:7" ht="16.5" customHeight="1" x14ac:dyDescent="0.25">
      <c r="E89" s="232"/>
      <c r="F89" s="232"/>
      <c r="G89" s="72"/>
    </row>
    <row r="90" spans="5:7" ht="16.5" customHeight="1" x14ac:dyDescent="0.25">
      <c r="E90" s="232"/>
      <c r="F90" s="232"/>
      <c r="G90" s="72"/>
    </row>
    <row r="91" spans="5:7" ht="16.5" customHeight="1" x14ac:dyDescent="0.25">
      <c r="E91" s="232"/>
      <c r="F91" s="232"/>
      <c r="G91" s="72"/>
    </row>
    <row r="92" spans="5:7" ht="16.5" customHeight="1" x14ac:dyDescent="0.25">
      <c r="E92" s="232"/>
      <c r="F92" s="232"/>
      <c r="G92" s="72"/>
    </row>
    <row r="93" spans="5:7" ht="16.5" customHeight="1" x14ac:dyDescent="0.25">
      <c r="E93" s="225"/>
      <c r="F93" s="225"/>
      <c r="G93" s="74"/>
    </row>
    <row r="94" spans="5:7" ht="16.5" customHeight="1" x14ac:dyDescent="0.25">
      <c r="E94" s="153"/>
      <c r="F94" s="153"/>
      <c r="G94" s="153"/>
    </row>
    <row r="95" spans="5:7" ht="16.5" customHeight="1" x14ac:dyDescent="0.25">
      <c r="E95" s="153"/>
      <c r="F95" s="153"/>
      <c r="G95" s="153"/>
    </row>
    <row r="96" spans="5:7" ht="16.5" customHeight="1" x14ac:dyDescent="0.25">
      <c r="E96" s="153"/>
      <c r="F96" s="153"/>
      <c r="G96" s="153"/>
    </row>
    <row r="97" spans="5:7" ht="16.5" customHeight="1" x14ac:dyDescent="0.25">
      <c r="E97" s="153"/>
      <c r="F97" s="153"/>
      <c r="G97" s="153"/>
    </row>
    <row r="98" spans="5:7" ht="16.5" customHeight="1" x14ac:dyDescent="0.25">
      <c r="E98" s="153"/>
      <c r="F98" s="153"/>
      <c r="G98" s="153"/>
    </row>
    <row r="99" spans="5:7" ht="16.5" customHeight="1" x14ac:dyDescent="0.25">
      <c r="E99" s="153"/>
      <c r="F99" s="153"/>
      <c r="G99" s="153"/>
    </row>
    <row r="100" spans="5:7" ht="16.5" customHeight="1" x14ac:dyDescent="0.25">
      <c r="F100" s="153"/>
    </row>
    <row r="101" spans="5:7" ht="16.5" customHeight="1" x14ac:dyDescent="0.25">
      <c r="F101" s="153"/>
    </row>
    <row r="102" spans="5:7" ht="16.5" customHeight="1" x14ac:dyDescent="0.25">
      <c r="F102" s="153"/>
    </row>
    <row r="103" spans="5:7" ht="16.5" customHeight="1" x14ac:dyDescent="0.25">
      <c r="F103" s="153"/>
    </row>
    <row r="104" spans="5:7" ht="16.5" customHeight="1" x14ac:dyDescent="0.25">
      <c r="F104" s="153"/>
    </row>
    <row r="105" spans="5:7" ht="16.5" customHeight="1" x14ac:dyDescent="0.25">
      <c r="F105" s="153"/>
    </row>
    <row r="106" spans="5:7" ht="16.5" customHeight="1" x14ac:dyDescent="0.25">
      <c r="F106" s="153"/>
    </row>
    <row r="107" spans="5:7" ht="16.5" customHeight="1" x14ac:dyDescent="0.25">
      <c r="F107" s="153"/>
    </row>
    <row r="108" spans="5:7" x14ac:dyDescent="0.25">
      <c r="F108" s="153"/>
    </row>
    <row r="109" spans="5:7" x14ac:dyDescent="0.25">
      <c r="F109" s="153"/>
    </row>
    <row r="110" spans="5:7" x14ac:dyDescent="0.25">
      <c r="F110" s="153"/>
    </row>
    <row r="111" spans="5:7" x14ac:dyDescent="0.25">
      <c r="F111" s="153"/>
    </row>
    <row r="112" spans="5:7" x14ac:dyDescent="0.25">
      <c r="E112" s="153"/>
      <c r="F112" s="153"/>
      <c r="G112" s="153"/>
    </row>
    <row r="113" spans="5:7" x14ac:dyDescent="0.25">
      <c r="E113" s="153"/>
      <c r="F113" s="153"/>
      <c r="G113" s="153"/>
    </row>
    <row r="114" spans="5:7" x14ac:dyDescent="0.25">
      <c r="E114" s="153"/>
      <c r="F114" s="153"/>
      <c r="G114" s="153"/>
    </row>
  </sheetData>
  <sheetProtection algorithmName="SHA-512" hashValue="GGU4aUVx0SiUrPGgyT8EgM+85dIa73yHEsDIklAEgkxWrOmilcfjY4G76SeAvsGA5e3PgeUiylW7CWqwyUzFIA==" saltValue="1mkekuNnlpQ7cx7vQIY8Jw==" spinCount="100000" sheet="1" selectLockedCells="1"/>
  <sortState ref="C28:F42">
    <sortCondition ref="C28"/>
  </sortState>
  <mergeCells count="152">
    <mergeCell ref="A52:B52"/>
    <mergeCell ref="C52:E52"/>
    <mergeCell ref="A41:B41"/>
    <mergeCell ref="A47:B47"/>
    <mergeCell ref="C47:E47"/>
    <mergeCell ref="A48:B48"/>
    <mergeCell ref="C48:E48"/>
    <mergeCell ref="A49:B50"/>
    <mergeCell ref="C49:E50"/>
    <mergeCell ref="A51:B51"/>
    <mergeCell ref="C51:E51"/>
    <mergeCell ref="K33:L33"/>
    <mergeCell ref="K34:L34"/>
    <mergeCell ref="K35:L35"/>
    <mergeCell ref="A14:C14"/>
    <mergeCell ref="D14:M14"/>
    <mergeCell ref="A39:B39"/>
    <mergeCell ref="A40:B40"/>
    <mergeCell ref="A31:B31"/>
    <mergeCell ref="A32:B32"/>
    <mergeCell ref="A33:B33"/>
    <mergeCell ref="A34:B34"/>
    <mergeCell ref="A35:B35"/>
    <mergeCell ref="A29:B29"/>
    <mergeCell ref="K27:L27"/>
    <mergeCell ref="K25:L25"/>
    <mergeCell ref="K26:L26"/>
    <mergeCell ref="A15:C15"/>
    <mergeCell ref="D15:F15"/>
    <mergeCell ref="G15:I15"/>
    <mergeCell ref="J15:M15"/>
    <mergeCell ref="E59:F59"/>
    <mergeCell ref="E60:F60"/>
    <mergeCell ref="E45:F45"/>
    <mergeCell ref="E46:F46"/>
    <mergeCell ref="E66:F66"/>
    <mergeCell ref="E55:F55"/>
    <mergeCell ref="E58:F58"/>
    <mergeCell ref="E56:F56"/>
    <mergeCell ref="E57:F57"/>
    <mergeCell ref="E61:F61"/>
    <mergeCell ref="E62:F62"/>
    <mergeCell ref="E63:F63"/>
    <mergeCell ref="E64:F64"/>
    <mergeCell ref="E53:F53"/>
    <mergeCell ref="F47:I52"/>
    <mergeCell ref="E73:F73"/>
    <mergeCell ref="E74:F74"/>
    <mergeCell ref="E75:F75"/>
    <mergeCell ref="E65:F65"/>
    <mergeCell ref="E76:F76"/>
    <mergeCell ref="E77:F77"/>
    <mergeCell ref="E67:F67"/>
    <mergeCell ref="E68:F68"/>
    <mergeCell ref="E69:F69"/>
    <mergeCell ref="E70:F70"/>
    <mergeCell ref="F36:G36"/>
    <mergeCell ref="F37:G37"/>
    <mergeCell ref="K41:L41"/>
    <mergeCell ref="K42:L42"/>
    <mergeCell ref="K36:L36"/>
    <mergeCell ref="K37:L37"/>
    <mergeCell ref="K38:L38"/>
    <mergeCell ref="E89:F89"/>
    <mergeCell ref="E92:F92"/>
    <mergeCell ref="E86:F86"/>
    <mergeCell ref="E87:F87"/>
    <mergeCell ref="E88:F88"/>
    <mergeCell ref="E90:F90"/>
    <mergeCell ref="E91:F91"/>
    <mergeCell ref="E81:F81"/>
    <mergeCell ref="E82:F82"/>
    <mergeCell ref="E83:F83"/>
    <mergeCell ref="E84:F84"/>
    <mergeCell ref="E85:F85"/>
    <mergeCell ref="E78:F78"/>
    <mergeCell ref="E79:F79"/>
    <mergeCell ref="E80:F80"/>
    <mergeCell ref="E71:F71"/>
    <mergeCell ref="E72:F72"/>
    <mergeCell ref="K18:L18"/>
    <mergeCell ref="K19:L19"/>
    <mergeCell ref="K21:L21"/>
    <mergeCell ref="K20:L20"/>
    <mergeCell ref="K28:L28"/>
    <mergeCell ref="K30:L30"/>
    <mergeCell ref="K29:L29"/>
    <mergeCell ref="F31:G31"/>
    <mergeCell ref="F32:G32"/>
    <mergeCell ref="K31:L31"/>
    <mergeCell ref="K32:L32"/>
    <mergeCell ref="A11:C11"/>
    <mergeCell ref="A12:C12"/>
    <mergeCell ref="A13:C13"/>
    <mergeCell ref="E93:F93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0:B20"/>
    <mergeCell ref="A28:B28"/>
    <mergeCell ref="A43:B43"/>
    <mergeCell ref="A44:B44"/>
    <mergeCell ref="A42:B42"/>
    <mergeCell ref="A36:B36"/>
    <mergeCell ref="A37:B37"/>
    <mergeCell ref="A38:B38"/>
    <mergeCell ref="F33:G33"/>
    <mergeCell ref="F34:G34"/>
    <mergeCell ref="F35:G35"/>
    <mergeCell ref="A8:M8"/>
    <mergeCell ref="A9:M9"/>
    <mergeCell ref="A30:B30"/>
    <mergeCell ref="D12:M12"/>
    <mergeCell ref="I11:M11"/>
    <mergeCell ref="D11:H11"/>
    <mergeCell ref="D13:M13"/>
    <mergeCell ref="A16:M16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K22:L22"/>
    <mergeCell ref="K23:L23"/>
    <mergeCell ref="K24:L24"/>
    <mergeCell ref="J47:M52"/>
    <mergeCell ref="E54:I54"/>
    <mergeCell ref="F44:G44"/>
    <mergeCell ref="F38:G38"/>
    <mergeCell ref="F39:G39"/>
    <mergeCell ref="F40:G40"/>
    <mergeCell ref="F41:G41"/>
    <mergeCell ref="F42:G42"/>
    <mergeCell ref="F43:G43"/>
    <mergeCell ref="K43:L43"/>
    <mergeCell ref="K44:L44"/>
    <mergeCell ref="K39:L39"/>
    <mergeCell ref="K40:L40"/>
  </mergeCells>
  <conditionalFormatting sqref="C23:C43 H19:H43 M19:M43">
    <cfRule type="cellIs" dxfId="10" priority="1" operator="equal">
      <formula>0</formula>
    </cfRule>
  </conditionalFormatting>
  <pageMargins left="0.25" right="0.25" top="0.75" bottom="0.75" header="0.3" footer="0.3"/>
  <pageSetup paperSize="9" scale="51" fitToWidth="0" orientation="landscape" r:id="rId1"/>
  <rowBreaks count="1" manualBreakCount="1">
    <brk id="59" max="13" man="1"/>
  </rowBreaks>
  <colBreaks count="1" manualBreakCount="1">
    <brk id="13" max="5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Listes!$E$84:$E$104</xm:f>
          </x14:formula1>
          <xm:sqref>D14:M14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4" tint="0.39997558519241921"/>
    <pageSetUpPr fitToPage="1"/>
  </sheetPr>
  <dimension ref="A1:I35"/>
  <sheetViews>
    <sheetView zoomScale="115" zoomScaleNormal="115" workbookViewId="0">
      <pane ySplit="3" topLeftCell="A4" activePane="bottomLeft" state="frozen"/>
      <selection pane="bottomLeft" activeCell="D33" sqref="D33"/>
    </sheetView>
  </sheetViews>
  <sheetFormatPr baseColWidth="10" defaultRowHeight="15" x14ac:dyDescent="0.25"/>
  <cols>
    <col min="1" max="1" width="3.7109375" style="16" customWidth="1"/>
    <col min="2" max="2" width="50.7109375" style="16" customWidth="1"/>
    <col min="3" max="3" width="20.7109375" style="16" customWidth="1"/>
    <col min="4" max="5" width="35.7109375" style="16" customWidth="1"/>
    <col min="6" max="7" width="10.7109375" style="16" customWidth="1"/>
    <col min="8" max="8" width="16.7109375" style="16" bestFit="1" customWidth="1"/>
    <col min="9" max="16384" width="11.42578125" style="16"/>
  </cols>
  <sheetData>
    <row r="1" spans="1:9" ht="30" customHeight="1" thickBot="1" x14ac:dyDescent="0.3">
      <c r="A1" s="259" t="s">
        <v>63</v>
      </c>
      <c r="B1" s="260"/>
      <c r="C1" s="260"/>
      <c r="D1" s="260"/>
      <c r="E1" s="260"/>
      <c r="F1" s="260"/>
      <c r="G1" s="260"/>
      <c r="H1" s="261"/>
      <c r="I1" s="20"/>
    </row>
    <row r="2" spans="1:9" s="34" customFormat="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4"/>
      <c r="I2" s="163"/>
    </row>
    <row r="3" spans="1:9" ht="30" customHeight="1" thickBot="1" x14ac:dyDescent="0.3">
      <c r="A3" s="158" t="s">
        <v>0</v>
      </c>
      <c r="B3" s="18" t="s">
        <v>105</v>
      </c>
      <c r="C3" s="18" t="s">
        <v>47</v>
      </c>
      <c r="D3" s="18" t="s">
        <v>101</v>
      </c>
      <c r="E3" s="17" t="s">
        <v>122</v>
      </c>
      <c r="F3" s="18" t="s">
        <v>1</v>
      </c>
      <c r="G3" s="18" t="s">
        <v>2</v>
      </c>
      <c r="H3" s="161" t="s">
        <v>102</v>
      </c>
      <c r="I3" s="20"/>
    </row>
    <row r="4" spans="1:9" ht="20.100000000000001" customHeight="1" x14ac:dyDescent="0.25">
      <c r="A4" s="143" t="str">
        <f>IF($B4="","",Listes!#REF!)</f>
        <v/>
      </c>
      <c r="B4" s="1"/>
      <c r="C4" s="1"/>
      <c r="D4" s="1"/>
      <c r="E4" s="1"/>
      <c r="F4" s="1"/>
      <c r="G4" s="1"/>
      <c r="H4" s="2"/>
      <c r="I4" s="20"/>
    </row>
    <row r="5" spans="1:9" ht="20.100000000000001" customHeight="1" x14ac:dyDescent="0.25">
      <c r="A5" s="23" t="str">
        <f>IF($B5="","",Listes!#REF!)</f>
        <v/>
      </c>
      <c r="B5" s="3"/>
      <c r="C5" s="3"/>
      <c r="D5" s="3"/>
      <c r="E5" s="3"/>
      <c r="F5" s="3"/>
      <c r="G5" s="3"/>
      <c r="H5" s="4"/>
      <c r="I5" s="20"/>
    </row>
    <row r="6" spans="1:9" ht="20.100000000000001" customHeight="1" x14ac:dyDescent="0.25">
      <c r="A6" s="23" t="str">
        <f>IF($B6="","",Listes!#REF!)</f>
        <v/>
      </c>
      <c r="B6" s="3"/>
      <c r="C6" s="3"/>
      <c r="D6" s="3"/>
      <c r="E6" s="3"/>
      <c r="F6" s="3"/>
      <c r="G6" s="3"/>
      <c r="H6" s="4"/>
      <c r="I6" s="20"/>
    </row>
    <row r="7" spans="1:9" ht="20.100000000000001" customHeight="1" x14ac:dyDescent="0.25">
      <c r="A7" s="23" t="str">
        <f>IF($B7="","",Listes!#REF!)</f>
        <v/>
      </c>
      <c r="B7" s="3"/>
      <c r="C7" s="3"/>
      <c r="D7" s="3"/>
      <c r="E7" s="3"/>
      <c r="F7" s="3"/>
      <c r="G7" s="3"/>
      <c r="H7" s="4"/>
      <c r="I7" s="20"/>
    </row>
    <row r="8" spans="1:9" ht="20.100000000000001" customHeight="1" x14ac:dyDescent="0.25">
      <c r="A8" s="23" t="str">
        <f>IF($B8="","",Listes!#REF!)</f>
        <v/>
      </c>
      <c r="B8" s="3"/>
      <c r="C8" s="3"/>
      <c r="D8" s="3"/>
      <c r="E8" s="3"/>
      <c r="F8" s="3"/>
      <c r="G8" s="3"/>
      <c r="H8" s="4"/>
      <c r="I8" s="20"/>
    </row>
    <row r="9" spans="1:9" ht="20.100000000000001" customHeight="1" x14ac:dyDescent="0.25">
      <c r="A9" s="23" t="str">
        <f>IF($B9="","",Listes!#REF!)</f>
        <v/>
      </c>
      <c r="B9" s="3"/>
      <c r="C9" s="3"/>
      <c r="D9" s="3"/>
      <c r="E9" s="3"/>
      <c r="F9" s="3"/>
      <c r="G9" s="3"/>
      <c r="H9" s="4"/>
      <c r="I9" s="20"/>
    </row>
    <row r="10" spans="1:9" ht="20.100000000000001" customHeight="1" x14ac:dyDescent="0.25">
      <c r="A10" s="23" t="str">
        <f>IF($B10="","",Listes!#REF!)</f>
        <v/>
      </c>
      <c r="B10" s="3"/>
      <c r="C10" s="3"/>
      <c r="D10" s="3"/>
      <c r="E10" s="3"/>
      <c r="F10" s="3"/>
      <c r="G10" s="3"/>
      <c r="H10" s="4"/>
      <c r="I10" s="20"/>
    </row>
    <row r="11" spans="1:9" ht="20.100000000000001" customHeight="1" x14ac:dyDescent="0.25">
      <c r="A11" s="23" t="str">
        <f>IF($B11="","",Listes!#REF!)</f>
        <v/>
      </c>
      <c r="B11" s="3"/>
      <c r="C11" s="3"/>
      <c r="D11" s="3"/>
      <c r="E11" s="3"/>
      <c r="F11" s="3"/>
      <c r="G11" s="3"/>
      <c r="H11" s="4"/>
      <c r="I11" s="20"/>
    </row>
    <row r="12" spans="1:9" ht="20.100000000000001" customHeight="1" x14ac:dyDescent="0.25">
      <c r="A12" s="23" t="str">
        <f>IF($B12="","",Listes!#REF!)</f>
        <v/>
      </c>
      <c r="B12" s="3"/>
      <c r="C12" s="3"/>
      <c r="D12" s="3"/>
      <c r="E12" s="3"/>
      <c r="F12" s="3"/>
      <c r="G12" s="3"/>
      <c r="H12" s="4"/>
      <c r="I12" s="20"/>
    </row>
    <row r="13" spans="1:9" ht="20.100000000000001" customHeight="1" x14ac:dyDescent="0.25">
      <c r="A13" s="23" t="str">
        <f>IF($B13="","",Listes!#REF!)</f>
        <v/>
      </c>
      <c r="B13" s="3"/>
      <c r="C13" s="3"/>
      <c r="D13" s="3"/>
      <c r="E13" s="3"/>
      <c r="F13" s="3"/>
      <c r="G13" s="3"/>
      <c r="H13" s="4"/>
      <c r="I13" s="20"/>
    </row>
    <row r="14" spans="1:9" ht="20.100000000000001" customHeight="1" x14ac:dyDescent="0.25">
      <c r="A14" s="23" t="str">
        <f>IF($B14="","",Listes!#REF!)</f>
        <v/>
      </c>
      <c r="B14" s="3"/>
      <c r="C14" s="3"/>
      <c r="D14" s="3"/>
      <c r="E14" s="3"/>
      <c r="F14" s="3"/>
      <c r="G14" s="3"/>
      <c r="H14" s="4"/>
      <c r="I14" s="20"/>
    </row>
    <row r="15" spans="1:9" ht="20.100000000000001" customHeight="1" x14ac:dyDescent="0.25">
      <c r="A15" s="23" t="str">
        <f>IF($B15="","",Listes!#REF!)</f>
        <v/>
      </c>
      <c r="B15" s="3"/>
      <c r="C15" s="3"/>
      <c r="D15" s="3"/>
      <c r="E15" s="3"/>
      <c r="F15" s="3"/>
      <c r="G15" s="3"/>
      <c r="H15" s="4"/>
      <c r="I15" s="20"/>
    </row>
    <row r="16" spans="1:9" ht="20.100000000000001" customHeight="1" x14ac:dyDescent="0.25">
      <c r="A16" s="23" t="str">
        <f>IF($B16="","",Listes!#REF!)</f>
        <v/>
      </c>
      <c r="B16" s="3"/>
      <c r="C16" s="3"/>
      <c r="D16" s="3"/>
      <c r="E16" s="3"/>
      <c r="F16" s="3"/>
      <c r="G16" s="3"/>
      <c r="H16" s="4"/>
      <c r="I16" s="20"/>
    </row>
    <row r="17" spans="1:9" ht="20.100000000000001" customHeight="1" x14ac:dyDescent="0.25">
      <c r="A17" s="23" t="str">
        <f>IF($B17="","",Listes!#REF!)</f>
        <v/>
      </c>
      <c r="B17" s="3"/>
      <c r="C17" s="3"/>
      <c r="D17" s="3"/>
      <c r="E17" s="3"/>
      <c r="F17" s="3"/>
      <c r="G17" s="3"/>
      <c r="H17" s="4"/>
      <c r="I17" s="20"/>
    </row>
    <row r="18" spans="1:9" ht="20.100000000000001" customHeight="1" x14ac:dyDescent="0.25">
      <c r="A18" s="23" t="str">
        <f>IF($B18="","",Listes!#REF!)</f>
        <v/>
      </c>
      <c r="B18" s="3"/>
      <c r="C18" s="3"/>
      <c r="D18" s="3"/>
      <c r="E18" s="3"/>
      <c r="F18" s="3"/>
      <c r="G18" s="3"/>
      <c r="H18" s="4"/>
      <c r="I18" s="20"/>
    </row>
    <row r="19" spans="1:9" ht="20.100000000000001" customHeight="1" x14ac:dyDescent="0.25">
      <c r="A19" s="23" t="str">
        <f>IF($B19="","",Listes!#REF!)</f>
        <v/>
      </c>
      <c r="B19" s="3"/>
      <c r="C19" s="3"/>
      <c r="D19" s="3"/>
      <c r="E19" s="3"/>
      <c r="F19" s="3"/>
      <c r="G19" s="3"/>
      <c r="H19" s="4"/>
      <c r="I19" s="20"/>
    </row>
    <row r="20" spans="1:9" ht="20.100000000000001" customHeight="1" x14ac:dyDescent="0.25">
      <c r="A20" s="23" t="str">
        <f>IF($B20="","",Listes!#REF!)</f>
        <v/>
      </c>
      <c r="B20" s="3"/>
      <c r="C20" s="3"/>
      <c r="D20" s="3"/>
      <c r="E20" s="3"/>
      <c r="F20" s="3"/>
      <c r="G20" s="3"/>
      <c r="H20" s="4"/>
      <c r="I20" s="20"/>
    </row>
    <row r="21" spans="1:9" ht="20.100000000000001" customHeight="1" x14ac:dyDescent="0.25">
      <c r="A21" s="23" t="str">
        <f>IF($B21="","",Listes!#REF!)</f>
        <v/>
      </c>
      <c r="B21" s="3"/>
      <c r="C21" s="3"/>
      <c r="D21" s="3"/>
      <c r="E21" s="3"/>
      <c r="F21" s="3"/>
      <c r="G21" s="3"/>
      <c r="H21" s="4"/>
      <c r="I21" s="20"/>
    </row>
    <row r="22" spans="1:9" ht="20.100000000000001" customHeight="1" x14ac:dyDescent="0.25">
      <c r="A22" s="23" t="str">
        <f>IF($B22="","",Listes!#REF!)</f>
        <v/>
      </c>
      <c r="B22" s="3"/>
      <c r="C22" s="3"/>
      <c r="D22" s="3"/>
      <c r="E22" s="3"/>
      <c r="F22" s="3"/>
      <c r="G22" s="3"/>
      <c r="H22" s="4"/>
      <c r="I22" s="20"/>
    </row>
    <row r="23" spans="1:9" ht="20.100000000000001" customHeight="1" x14ac:dyDescent="0.25">
      <c r="A23" s="23" t="str">
        <f>IF($B23="","",Listes!#REF!)</f>
        <v/>
      </c>
      <c r="B23" s="3"/>
      <c r="C23" s="3"/>
      <c r="D23" s="3"/>
      <c r="E23" s="3"/>
      <c r="F23" s="3"/>
      <c r="G23" s="3"/>
      <c r="H23" s="4"/>
      <c r="I23" s="20"/>
    </row>
    <row r="24" spans="1:9" ht="20.100000000000001" customHeight="1" x14ac:dyDescent="0.25">
      <c r="A24" s="23" t="str">
        <f>IF($B24="","",Listes!#REF!)</f>
        <v/>
      </c>
      <c r="B24" s="3"/>
      <c r="C24" s="3"/>
      <c r="D24" s="3"/>
      <c r="E24" s="3"/>
      <c r="F24" s="3"/>
      <c r="G24" s="3"/>
      <c r="H24" s="4"/>
      <c r="I24" s="20"/>
    </row>
    <row r="25" spans="1:9" ht="20.100000000000001" customHeight="1" x14ac:dyDescent="0.25">
      <c r="A25" s="23" t="str">
        <f>IF($B25="","",Listes!#REF!)</f>
        <v/>
      </c>
      <c r="B25" s="3"/>
      <c r="C25" s="3"/>
      <c r="D25" s="3"/>
      <c r="E25" s="3"/>
      <c r="F25" s="3"/>
      <c r="G25" s="3"/>
      <c r="H25" s="4"/>
      <c r="I25" s="20"/>
    </row>
    <row r="26" spans="1:9" ht="20.100000000000001" customHeight="1" x14ac:dyDescent="0.25">
      <c r="A26" s="23" t="str">
        <f>IF($B26="","",Listes!#REF!)</f>
        <v/>
      </c>
      <c r="B26" s="3"/>
      <c r="C26" s="3"/>
      <c r="D26" s="3"/>
      <c r="E26" s="3"/>
      <c r="F26" s="3"/>
      <c r="G26" s="3"/>
      <c r="H26" s="4"/>
      <c r="I26" s="20"/>
    </row>
    <row r="27" spans="1:9" ht="20.100000000000001" customHeight="1" x14ac:dyDescent="0.25">
      <c r="A27" s="23" t="str">
        <f>IF($B27="","",Listes!#REF!)</f>
        <v/>
      </c>
      <c r="B27" s="3"/>
      <c r="C27" s="3"/>
      <c r="D27" s="3"/>
      <c r="E27" s="3"/>
      <c r="F27" s="3"/>
      <c r="G27" s="3"/>
      <c r="H27" s="4"/>
      <c r="I27" s="20"/>
    </row>
    <row r="28" spans="1:9" ht="20.100000000000001" customHeight="1" x14ac:dyDescent="0.25">
      <c r="A28" s="23" t="str">
        <f>IF($B28="","",Listes!#REF!)</f>
        <v/>
      </c>
      <c r="B28" s="3"/>
      <c r="C28" s="3"/>
      <c r="D28" s="3"/>
      <c r="E28" s="3"/>
      <c r="F28" s="3"/>
      <c r="G28" s="3"/>
      <c r="H28" s="4"/>
      <c r="I28" s="20"/>
    </row>
    <row r="29" spans="1:9" ht="20.100000000000001" customHeight="1" x14ac:dyDescent="0.25">
      <c r="A29" s="23" t="str">
        <f>IF($B29="","",Listes!#REF!)</f>
        <v/>
      </c>
      <c r="B29" s="3"/>
      <c r="C29" s="3"/>
      <c r="D29" s="3"/>
      <c r="E29" s="3"/>
      <c r="F29" s="3"/>
      <c r="G29" s="3"/>
      <c r="H29" s="4"/>
      <c r="I29" s="20"/>
    </row>
    <row r="30" spans="1:9" ht="20.100000000000001" customHeight="1" x14ac:dyDescent="0.25">
      <c r="A30" s="23" t="str">
        <f>IF($B30="","",Listes!#REF!)</f>
        <v/>
      </c>
      <c r="B30" s="3"/>
      <c r="C30" s="3"/>
      <c r="D30" s="3"/>
      <c r="E30" s="3"/>
      <c r="F30" s="3"/>
      <c r="G30" s="3"/>
      <c r="H30" s="4"/>
      <c r="I30" s="20"/>
    </row>
    <row r="31" spans="1:9" ht="20.100000000000001" customHeight="1" x14ac:dyDescent="0.25">
      <c r="A31" s="23" t="str">
        <f>IF($B31="","",Listes!#REF!)</f>
        <v/>
      </c>
      <c r="B31" s="3"/>
      <c r="C31" s="3"/>
      <c r="D31" s="3"/>
      <c r="E31" s="3"/>
      <c r="F31" s="3"/>
      <c r="G31" s="3"/>
      <c r="H31" s="4"/>
      <c r="I31" s="20"/>
    </row>
    <row r="32" spans="1:9" ht="20.100000000000001" customHeight="1" x14ac:dyDescent="0.25">
      <c r="A32" s="23" t="str">
        <f>IF($B32="","",Listes!#REF!)</f>
        <v/>
      </c>
      <c r="B32" s="3"/>
      <c r="C32" s="3"/>
      <c r="D32" s="3"/>
      <c r="E32" s="3"/>
      <c r="F32" s="3"/>
      <c r="G32" s="3"/>
      <c r="H32" s="4"/>
      <c r="I32" s="20"/>
    </row>
    <row r="33" spans="1:9" ht="20.100000000000001" customHeight="1" thickBot="1" x14ac:dyDescent="0.3">
      <c r="A33" s="25" t="str">
        <f>IF($B33="","",Listes!#REF!)</f>
        <v/>
      </c>
      <c r="B33" s="119"/>
      <c r="C33" s="119"/>
      <c r="D33" s="119"/>
      <c r="E33" s="119"/>
      <c r="F33" s="119"/>
      <c r="G33" s="119"/>
      <c r="H33" s="127"/>
      <c r="I33" s="20"/>
    </row>
    <row r="34" spans="1:9" ht="30" customHeight="1" thickBot="1" x14ac:dyDescent="0.3">
      <c r="A34" s="283"/>
      <c r="B34" s="284"/>
      <c r="C34" s="284"/>
      <c r="D34" s="284"/>
      <c r="E34" s="285"/>
      <c r="F34" s="281" t="s">
        <v>51</v>
      </c>
      <c r="G34" s="282"/>
      <c r="H34" s="27">
        <f>SUM(H4:H33)</f>
        <v>0</v>
      </c>
      <c r="I34" s="20"/>
    </row>
    <row r="35" spans="1:9" x14ac:dyDescent="0.25">
      <c r="A35" s="22"/>
      <c r="B35" s="22"/>
      <c r="C35" s="22"/>
      <c r="D35" s="22"/>
      <c r="E35" s="22"/>
      <c r="F35" s="58"/>
      <c r="G35" s="58"/>
      <c r="H35" s="58"/>
    </row>
  </sheetData>
  <sheetProtection password="C9BF" sheet="1" selectLockedCells="1"/>
  <mergeCells count="4">
    <mergeCell ref="A1:H1"/>
    <mergeCell ref="F34:G34"/>
    <mergeCell ref="A2:H2"/>
    <mergeCell ref="A34:E34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Listes!$I$75:$I$89</xm:f>
          </x14:formula1>
          <xm:sqref>G4:G33</xm:sqref>
        </x14:dataValidation>
        <x14:dataValidation type="list" allowBlank="1" showInputMessage="1" showErrorMessage="1">
          <x14:formula1>
            <xm:f>Listes!#REF!</xm:f>
          </x14:formula1>
          <xm:sqref>E4:E33</xm:sqref>
        </x14:dataValidation>
        <x14:dataValidation type="list" allowBlank="1" showInputMessage="1" showErrorMessage="1">
          <x14:formula1>
            <xm:f>Listes!$I$3:$I$73</xm:f>
          </x14:formula1>
          <xm:sqref>D4:D33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4" tint="0.39997558519241921"/>
    <pageSetUpPr fitToPage="1"/>
  </sheetPr>
  <dimension ref="A1:J35"/>
  <sheetViews>
    <sheetView zoomScale="115" zoomScaleNormal="115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3.7109375" style="16" customWidth="1"/>
    <col min="2" max="2" width="50.7109375" style="16" customWidth="1"/>
    <col min="3" max="3" width="20.7109375" style="16" customWidth="1"/>
    <col min="4" max="5" width="35.7109375" style="16" customWidth="1"/>
    <col min="6" max="7" width="20.7109375" style="16" customWidth="1"/>
    <col min="8" max="8" width="10.7109375" style="16" customWidth="1"/>
    <col min="9" max="9" width="16.7109375" style="16" bestFit="1" customWidth="1"/>
    <col min="10" max="10" width="22.7109375" style="16" customWidth="1"/>
    <col min="11" max="16384" width="11.42578125" style="16"/>
  </cols>
  <sheetData>
    <row r="1" spans="1:10" ht="30" customHeight="1" thickBot="1" x14ac:dyDescent="0.3">
      <c r="A1" s="268" t="s">
        <v>41</v>
      </c>
      <c r="B1" s="269"/>
      <c r="C1" s="269"/>
      <c r="D1" s="269"/>
      <c r="E1" s="269"/>
      <c r="F1" s="269"/>
      <c r="G1" s="269"/>
      <c r="H1" s="269"/>
      <c r="I1" s="270"/>
      <c r="J1" s="22"/>
    </row>
    <row r="2" spans="1:10" s="34" customFormat="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3"/>
      <c r="I2" s="264"/>
      <c r="J2" s="163"/>
    </row>
    <row r="3" spans="1:10" ht="30" customHeight="1" thickBot="1" x14ac:dyDescent="0.3">
      <c r="A3" s="160" t="s">
        <v>0</v>
      </c>
      <c r="B3" s="48" t="s">
        <v>106</v>
      </c>
      <c r="C3" s="49" t="s">
        <v>47</v>
      </c>
      <c r="D3" s="48" t="s">
        <v>107</v>
      </c>
      <c r="E3" s="17" t="s">
        <v>122</v>
      </c>
      <c r="F3" s="48" t="s">
        <v>108</v>
      </c>
      <c r="G3" s="48" t="s">
        <v>109</v>
      </c>
      <c r="H3" s="49" t="s">
        <v>110</v>
      </c>
      <c r="I3" s="161" t="s">
        <v>102</v>
      </c>
    </row>
    <row r="4" spans="1:10" ht="20.100000000000001" customHeight="1" x14ac:dyDescent="0.25">
      <c r="A4" s="143" t="str">
        <f>IF($B4="","",Listes!#REF!)</f>
        <v/>
      </c>
      <c r="B4" s="1"/>
      <c r="C4" s="1"/>
      <c r="D4" s="1"/>
      <c r="E4" s="1"/>
      <c r="F4" s="128"/>
      <c r="G4" s="1"/>
      <c r="H4" s="1"/>
      <c r="I4" s="2"/>
    </row>
    <row r="5" spans="1:10" ht="20.100000000000001" customHeight="1" x14ac:dyDescent="0.25">
      <c r="A5" s="23" t="str">
        <f>IF($B5="","",Listes!#REF!)</f>
        <v/>
      </c>
      <c r="B5" s="3"/>
      <c r="C5" s="3"/>
      <c r="D5" s="3"/>
      <c r="E5" s="3"/>
      <c r="F5" s="129"/>
      <c r="G5" s="3"/>
      <c r="H5" s="3"/>
      <c r="I5" s="4"/>
    </row>
    <row r="6" spans="1:10" ht="20.100000000000001" customHeight="1" x14ac:dyDescent="0.25">
      <c r="A6" s="23" t="str">
        <f>IF($B6="","",Listes!#REF!)</f>
        <v/>
      </c>
      <c r="B6" s="3"/>
      <c r="C6" s="3"/>
      <c r="D6" s="3"/>
      <c r="E6" s="3"/>
      <c r="F6" s="129"/>
      <c r="G6" s="3"/>
      <c r="H6" s="3"/>
      <c r="I6" s="4"/>
    </row>
    <row r="7" spans="1:10" ht="20.100000000000001" customHeight="1" x14ac:dyDescent="0.25">
      <c r="A7" s="23" t="str">
        <f>IF($B7="","",Listes!#REF!)</f>
        <v/>
      </c>
      <c r="B7" s="3"/>
      <c r="C7" s="3"/>
      <c r="D7" s="3"/>
      <c r="E7" s="3"/>
      <c r="F7" s="129"/>
      <c r="G7" s="3"/>
      <c r="H7" s="3"/>
      <c r="I7" s="4"/>
    </row>
    <row r="8" spans="1:10" ht="20.100000000000001" customHeight="1" x14ac:dyDescent="0.25">
      <c r="A8" s="23" t="str">
        <f>IF($B8="","",Listes!#REF!)</f>
        <v/>
      </c>
      <c r="B8" s="3"/>
      <c r="C8" s="3"/>
      <c r="D8" s="3"/>
      <c r="E8" s="3"/>
      <c r="F8" s="129"/>
      <c r="G8" s="3"/>
      <c r="H8" s="3"/>
      <c r="I8" s="4"/>
    </row>
    <row r="9" spans="1:10" ht="20.100000000000001" customHeight="1" x14ac:dyDescent="0.25">
      <c r="A9" s="23" t="str">
        <f>IF($B9="","",Listes!#REF!)</f>
        <v/>
      </c>
      <c r="B9" s="3"/>
      <c r="C9" s="3"/>
      <c r="D9" s="3"/>
      <c r="E9" s="3"/>
      <c r="F9" s="129"/>
      <c r="G9" s="3"/>
      <c r="H9" s="3"/>
      <c r="I9" s="4"/>
    </row>
    <row r="10" spans="1:10" ht="20.100000000000001" customHeight="1" x14ac:dyDescent="0.25">
      <c r="A10" s="23" t="str">
        <f>IF($B10="","",Listes!#REF!)</f>
        <v/>
      </c>
      <c r="B10" s="3"/>
      <c r="C10" s="3"/>
      <c r="D10" s="3"/>
      <c r="E10" s="3"/>
      <c r="F10" s="129"/>
      <c r="G10" s="3"/>
      <c r="H10" s="3"/>
      <c r="I10" s="4"/>
    </row>
    <row r="11" spans="1:10" ht="20.100000000000001" customHeight="1" x14ac:dyDescent="0.25">
      <c r="A11" s="23" t="str">
        <f>IF($B11="","",Listes!#REF!)</f>
        <v/>
      </c>
      <c r="B11" s="3"/>
      <c r="C11" s="3"/>
      <c r="D11" s="3"/>
      <c r="E11" s="3"/>
      <c r="F11" s="129"/>
      <c r="G11" s="3"/>
      <c r="H11" s="3"/>
      <c r="I11" s="4"/>
    </row>
    <row r="12" spans="1:10" ht="20.100000000000001" customHeight="1" x14ac:dyDescent="0.25">
      <c r="A12" s="23" t="str">
        <f>IF($B12="","",Listes!#REF!)</f>
        <v/>
      </c>
      <c r="B12" s="3"/>
      <c r="C12" s="3"/>
      <c r="D12" s="3"/>
      <c r="E12" s="3"/>
      <c r="F12" s="129"/>
      <c r="G12" s="3"/>
      <c r="H12" s="3"/>
      <c r="I12" s="4"/>
    </row>
    <row r="13" spans="1:10" ht="20.100000000000001" customHeight="1" x14ac:dyDescent="0.25">
      <c r="A13" s="23" t="str">
        <f>IF($B13="","",Listes!#REF!)</f>
        <v/>
      </c>
      <c r="B13" s="3"/>
      <c r="C13" s="3"/>
      <c r="D13" s="3"/>
      <c r="E13" s="3"/>
      <c r="F13" s="129"/>
      <c r="G13" s="3"/>
      <c r="H13" s="3"/>
      <c r="I13" s="4"/>
    </row>
    <row r="14" spans="1:10" ht="20.100000000000001" customHeight="1" x14ac:dyDescent="0.25">
      <c r="A14" s="23" t="str">
        <f>IF($B14="","",Listes!#REF!)</f>
        <v/>
      </c>
      <c r="B14" s="3"/>
      <c r="C14" s="3"/>
      <c r="D14" s="3"/>
      <c r="E14" s="3"/>
      <c r="F14" s="129"/>
      <c r="G14" s="3"/>
      <c r="H14" s="3"/>
      <c r="I14" s="4"/>
    </row>
    <row r="15" spans="1:10" ht="20.100000000000001" customHeight="1" x14ac:dyDescent="0.25">
      <c r="A15" s="23" t="str">
        <f>IF($B15="","",Listes!#REF!)</f>
        <v/>
      </c>
      <c r="B15" s="3"/>
      <c r="C15" s="3"/>
      <c r="D15" s="3"/>
      <c r="E15" s="3"/>
      <c r="F15" s="129"/>
      <c r="G15" s="3"/>
      <c r="H15" s="3"/>
      <c r="I15" s="4"/>
    </row>
    <row r="16" spans="1:10" ht="20.100000000000001" customHeight="1" x14ac:dyDescent="0.25">
      <c r="A16" s="23" t="str">
        <f>IF($B16="","",Listes!#REF!)</f>
        <v/>
      </c>
      <c r="B16" s="3"/>
      <c r="C16" s="3"/>
      <c r="D16" s="3"/>
      <c r="E16" s="3"/>
      <c r="F16" s="129"/>
      <c r="G16" s="3"/>
      <c r="H16" s="3"/>
      <c r="I16" s="4"/>
    </row>
    <row r="17" spans="1:9" ht="20.100000000000001" customHeight="1" x14ac:dyDescent="0.25">
      <c r="A17" s="23" t="str">
        <f>IF($B17="","",Listes!#REF!)</f>
        <v/>
      </c>
      <c r="B17" s="3"/>
      <c r="C17" s="3"/>
      <c r="D17" s="3"/>
      <c r="E17" s="3"/>
      <c r="F17" s="129"/>
      <c r="G17" s="3"/>
      <c r="H17" s="3"/>
      <c r="I17" s="4"/>
    </row>
    <row r="18" spans="1:9" ht="20.100000000000001" customHeight="1" x14ac:dyDescent="0.25">
      <c r="A18" s="23" t="str">
        <f>IF($B18="","",Listes!#REF!)</f>
        <v/>
      </c>
      <c r="B18" s="3"/>
      <c r="C18" s="3"/>
      <c r="D18" s="3"/>
      <c r="E18" s="3"/>
      <c r="F18" s="129"/>
      <c r="G18" s="3"/>
      <c r="H18" s="3"/>
      <c r="I18" s="4"/>
    </row>
    <row r="19" spans="1:9" ht="20.100000000000001" customHeight="1" x14ac:dyDescent="0.25">
      <c r="A19" s="23" t="str">
        <f>IF($B19="","",Listes!#REF!)</f>
        <v/>
      </c>
      <c r="B19" s="3"/>
      <c r="C19" s="3"/>
      <c r="D19" s="3"/>
      <c r="E19" s="3"/>
      <c r="F19" s="129"/>
      <c r="G19" s="3"/>
      <c r="H19" s="3"/>
      <c r="I19" s="4"/>
    </row>
    <row r="20" spans="1:9" ht="20.100000000000001" customHeight="1" x14ac:dyDescent="0.25">
      <c r="A20" s="23" t="str">
        <f>IF($B20="","",Listes!#REF!)</f>
        <v/>
      </c>
      <c r="B20" s="3"/>
      <c r="C20" s="3"/>
      <c r="D20" s="3"/>
      <c r="E20" s="3"/>
      <c r="F20" s="129"/>
      <c r="G20" s="3"/>
      <c r="H20" s="3"/>
      <c r="I20" s="4"/>
    </row>
    <row r="21" spans="1:9" ht="20.100000000000001" customHeight="1" x14ac:dyDescent="0.25">
      <c r="A21" s="23" t="str">
        <f>IF($B21="","",Listes!#REF!)</f>
        <v/>
      </c>
      <c r="B21" s="3"/>
      <c r="C21" s="3"/>
      <c r="D21" s="3"/>
      <c r="E21" s="3"/>
      <c r="F21" s="129"/>
      <c r="G21" s="3"/>
      <c r="H21" s="3"/>
      <c r="I21" s="4"/>
    </row>
    <row r="22" spans="1:9" ht="20.100000000000001" customHeight="1" x14ac:dyDescent="0.25">
      <c r="A22" s="23" t="str">
        <f>IF($B22="","",Listes!#REF!)</f>
        <v/>
      </c>
      <c r="B22" s="3"/>
      <c r="C22" s="3"/>
      <c r="D22" s="3"/>
      <c r="E22" s="3"/>
      <c r="F22" s="129"/>
      <c r="G22" s="3"/>
      <c r="H22" s="3"/>
      <c r="I22" s="4"/>
    </row>
    <row r="23" spans="1:9" ht="20.100000000000001" customHeight="1" x14ac:dyDescent="0.25">
      <c r="A23" s="23" t="str">
        <f>IF($B23="","",Listes!#REF!)</f>
        <v/>
      </c>
      <c r="B23" s="3"/>
      <c r="C23" s="3"/>
      <c r="D23" s="3"/>
      <c r="E23" s="3"/>
      <c r="F23" s="129"/>
      <c r="G23" s="3"/>
      <c r="H23" s="3"/>
      <c r="I23" s="4"/>
    </row>
    <row r="24" spans="1:9" ht="20.100000000000001" customHeight="1" x14ac:dyDescent="0.25">
      <c r="A24" s="23" t="str">
        <f>IF($B24="","",Listes!#REF!)</f>
        <v/>
      </c>
      <c r="B24" s="3"/>
      <c r="C24" s="3"/>
      <c r="D24" s="3"/>
      <c r="E24" s="3"/>
      <c r="F24" s="129"/>
      <c r="G24" s="3"/>
      <c r="H24" s="3"/>
      <c r="I24" s="4"/>
    </row>
    <row r="25" spans="1:9" ht="20.100000000000001" customHeight="1" x14ac:dyDescent="0.25">
      <c r="A25" s="23" t="str">
        <f>IF($B25="","",Listes!#REF!)</f>
        <v/>
      </c>
      <c r="B25" s="3"/>
      <c r="C25" s="3"/>
      <c r="D25" s="3"/>
      <c r="E25" s="3"/>
      <c r="F25" s="129"/>
      <c r="G25" s="3"/>
      <c r="H25" s="3"/>
      <c r="I25" s="4"/>
    </row>
    <row r="26" spans="1:9" ht="20.100000000000001" customHeight="1" x14ac:dyDescent="0.25">
      <c r="A26" s="23" t="str">
        <f>IF($B26="","",Listes!#REF!)</f>
        <v/>
      </c>
      <c r="B26" s="3"/>
      <c r="C26" s="3"/>
      <c r="D26" s="3"/>
      <c r="E26" s="3"/>
      <c r="F26" s="129"/>
      <c r="G26" s="3"/>
      <c r="H26" s="3"/>
      <c r="I26" s="4"/>
    </row>
    <row r="27" spans="1:9" ht="20.100000000000001" customHeight="1" x14ac:dyDescent="0.25">
      <c r="A27" s="23" t="str">
        <f>IF($B27="","",Listes!#REF!)</f>
        <v/>
      </c>
      <c r="B27" s="3"/>
      <c r="C27" s="3"/>
      <c r="D27" s="3"/>
      <c r="E27" s="3"/>
      <c r="F27" s="129"/>
      <c r="G27" s="3"/>
      <c r="H27" s="3"/>
      <c r="I27" s="4"/>
    </row>
    <row r="28" spans="1:9" ht="20.100000000000001" customHeight="1" x14ac:dyDescent="0.25">
      <c r="A28" s="23" t="str">
        <f>IF($B28="","",Listes!#REF!)</f>
        <v/>
      </c>
      <c r="B28" s="3"/>
      <c r="C28" s="3"/>
      <c r="D28" s="3"/>
      <c r="E28" s="3"/>
      <c r="F28" s="129"/>
      <c r="G28" s="3"/>
      <c r="H28" s="3"/>
      <c r="I28" s="4"/>
    </row>
    <row r="29" spans="1:9" ht="20.100000000000001" customHeight="1" x14ac:dyDescent="0.25">
      <c r="A29" s="23" t="str">
        <f>IF($B29="","",Listes!#REF!)</f>
        <v/>
      </c>
      <c r="B29" s="3"/>
      <c r="C29" s="3"/>
      <c r="D29" s="3"/>
      <c r="E29" s="3"/>
      <c r="F29" s="129"/>
      <c r="G29" s="3"/>
      <c r="H29" s="3"/>
      <c r="I29" s="4"/>
    </row>
    <row r="30" spans="1:9" ht="20.100000000000001" customHeight="1" x14ac:dyDescent="0.25">
      <c r="A30" s="23" t="str">
        <f>IF($B30="","",Listes!#REF!)</f>
        <v/>
      </c>
      <c r="B30" s="3"/>
      <c r="C30" s="3"/>
      <c r="D30" s="3"/>
      <c r="E30" s="3"/>
      <c r="F30" s="129"/>
      <c r="G30" s="3"/>
      <c r="H30" s="3"/>
      <c r="I30" s="4"/>
    </row>
    <row r="31" spans="1:9" ht="20.100000000000001" customHeight="1" x14ac:dyDescent="0.25">
      <c r="A31" s="23" t="str">
        <f>IF($B31="","",Listes!#REF!)</f>
        <v/>
      </c>
      <c r="B31" s="3"/>
      <c r="C31" s="3"/>
      <c r="D31" s="3"/>
      <c r="E31" s="3"/>
      <c r="F31" s="129"/>
      <c r="G31" s="3"/>
      <c r="H31" s="3"/>
      <c r="I31" s="4"/>
    </row>
    <row r="32" spans="1:9" ht="20.100000000000001" customHeight="1" x14ac:dyDescent="0.25">
      <c r="A32" s="23" t="str">
        <f>IF($B32="","",Listes!#REF!)</f>
        <v/>
      </c>
      <c r="B32" s="3"/>
      <c r="C32" s="3"/>
      <c r="D32" s="3"/>
      <c r="E32" s="3"/>
      <c r="F32" s="129"/>
      <c r="G32" s="3"/>
      <c r="H32" s="3"/>
      <c r="I32" s="4"/>
    </row>
    <row r="33" spans="1:9" ht="20.100000000000001" customHeight="1" thickBot="1" x14ac:dyDescent="0.3">
      <c r="A33" s="81" t="str">
        <f>IF($B33="","",Listes!#REF!)</f>
        <v/>
      </c>
      <c r="B33" s="126"/>
      <c r="C33" s="126"/>
      <c r="D33" s="126"/>
      <c r="E33" s="119"/>
      <c r="F33" s="130"/>
      <c r="G33" s="119"/>
      <c r="H33" s="119"/>
      <c r="I33" s="127"/>
    </row>
    <row r="34" spans="1:9" ht="30" customHeight="1" thickBot="1" x14ac:dyDescent="0.3">
      <c r="A34" s="288"/>
      <c r="B34" s="289"/>
      <c r="C34" s="289"/>
      <c r="D34" s="289"/>
      <c r="E34" s="289"/>
      <c r="F34" s="290"/>
      <c r="G34" s="286" t="s">
        <v>51</v>
      </c>
      <c r="H34" s="287"/>
      <c r="I34" s="152">
        <f>SUM(I4:I33)</f>
        <v>0</v>
      </c>
    </row>
    <row r="35" spans="1:9" x14ac:dyDescent="0.25">
      <c r="I35" s="58"/>
    </row>
  </sheetData>
  <sheetProtection password="C9BF" sheet="1" selectLockedCells="1"/>
  <mergeCells count="4">
    <mergeCell ref="A1:I1"/>
    <mergeCell ref="G34:H34"/>
    <mergeCell ref="A2:I2"/>
    <mergeCell ref="A34:F3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Listes!$J$75:$J$90</xm:f>
          </x14:formula1>
          <xm:sqref>H4:H33</xm:sqref>
        </x14:dataValidation>
        <x14:dataValidation type="list" allowBlank="1" showInputMessage="1" showErrorMessage="1">
          <x14:formula1>
            <xm:f>Listes!#REF!</xm:f>
          </x14:formula1>
          <xm:sqref>E4:E33</xm:sqref>
        </x14:dataValidation>
        <x14:dataValidation type="list" allowBlank="1" showInputMessage="1" showErrorMessage="1">
          <x14:formula1>
            <xm:f>Listes!$J$3:$J$73</xm:f>
          </x14:formula1>
          <xm:sqref>D4:D33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4" tint="0.39997558519241921"/>
    <pageSetUpPr fitToPage="1"/>
  </sheetPr>
  <dimension ref="A1:E32"/>
  <sheetViews>
    <sheetView zoomScale="115" zoomScaleNormal="115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3.7109375" style="13" customWidth="1"/>
    <col min="2" max="2" width="50.7109375" style="13" customWidth="1"/>
    <col min="3" max="4" width="40.7109375" style="13" customWidth="1"/>
    <col min="5" max="16384" width="11.42578125" style="13"/>
  </cols>
  <sheetData>
    <row r="1" spans="1:5" ht="30" customHeight="1" thickBot="1" x14ac:dyDescent="0.3">
      <c r="A1" s="268" t="s">
        <v>64</v>
      </c>
      <c r="B1" s="269"/>
      <c r="C1" s="269"/>
      <c r="D1" s="270"/>
    </row>
    <row r="2" spans="1:5" s="34" customFormat="1" ht="20.100000000000001" customHeight="1" thickBot="1" x14ac:dyDescent="0.3">
      <c r="A2" s="262" t="s">
        <v>123</v>
      </c>
      <c r="B2" s="263"/>
      <c r="C2" s="263"/>
      <c r="D2" s="264"/>
      <c r="E2" s="163"/>
    </row>
    <row r="3" spans="1:5" ht="30.75" customHeight="1" thickBot="1" x14ac:dyDescent="0.3">
      <c r="A3" s="157" t="s">
        <v>0</v>
      </c>
      <c r="B3" s="18" t="s">
        <v>121</v>
      </c>
      <c r="C3" s="159" t="s">
        <v>49</v>
      </c>
      <c r="D3" s="161" t="s">
        <v>102</v>
      </c>
    </row>
    <row r="4" spans="1:5" ht="20.100000000000001" customHeight="1" x14ac:dyDescent="0.25">
      <c r="A4" s="143" t="str">
        <f>IF($B4="","",Listes!#REF!)</f>
        <v/>
      </c>
      <c r="B4" s="8"/>
      <c r="C4" s="8"/>
      <c r="D4" s="9"/>
    </row>
    <row r="5" spans="1:5" ht="20.100000000000001" customHeight="1" x14ac:dyDescent="0.25">
      <c r="A5" s="30" t="str">
        <f>IF($B5="","",Listes!#REF!)</f>
        <v/>
      </c>
      <c r="B5" s="10"/>
      <c r="C5" s="10"/>
      <c r="D5" s="11"/>
    </row>
    <row r="6" spans="1:5" ht="20.100000000000001" customHeight="1" x14ac:dyDescent="0.25">
      <c r="A6" s="30" t="str">
        <f>IF($B6="","",Listes!#REF!)</f>
        <v/>
      </c>
      <c r="B6" s="10"/>
      <c r="C6" s="10"/>
      <c r="D6" s="11"/>
    </row>
    <row r="7" spans="1:5" ht="20.100000000000001" customHeight="1" x14ac:dyDescent="0.25">
      <c r="A7" s="30" t="str">
        <f>IF($B7="","",Listes!#REF!)</f>
        <v/>
      </c>
      <c r="B7" s="10"/>
      <c r="C7" s="10"/>
      <c r="D7" s="11"/>
    </row>
    <row r="8" spans="1:5" ht="20.100000000000001" customHeight="1" x14ac:dyDescent="0.25">
      <c r="A8" s="30" t="str">
        <f>IF($B8="","",Listes!#REF!)</f>
        <v/>
      </c>
      <c r="B8" s="10"/>
      <c r="C8" s="10"/>
      <c r="D8" s="11"/>
    </row>
    <row r="9" spans="1:5" ht="20.100000000000001" customHeight="1" x14ac:dyDescent="0.25">
      <c r="A9" s="30" t="str">
        <f>IF($B9="","",Listes!#REF!)</f>
        <v/>
      </c>
      <c r="B9" s="10"/>
      <c r="C9" s="10"/>
      <c r="D9" s="11"/>
    </row>
    <row r="10" spans="1:5" ht="20.100000000000001" customHeight="1" x14ac:dyDescent="0.25">
      <c r="A10" s="30" t="str">
        <f>IF($B10="","",Listes!#REF!)</f>
        <v/>
      </c>
      <c r="B10" s="10"/>
      <c r="C10" s="10"/>
      <c r="D10" s="11"/>
    </row>
    <row r="11" spans="1:5" ht="20.100000000000001" customHeight="1" x14ac:dyDescent="0.25">
      <c r="A11" s="30" t="str">
        <f>IF($B11="","",Listes!#REF!)</f>
        <v/>
      </c>
      <c r="B11" s="10"/>
      <c r="C11" s="10"/>
      <c r="D11" s="11"/>
    </row>
    <row r="12" spans="1:5" ht="20.100000000000001" customHeight="1" x14ac:dyDescent="0.25">
      <c r="A12" s="30" t="str">
        <f>IF($B12="","",Listes!#REF!)</f>
        <v/>
      </c>
      <c r="B12" s="10"/>
      <c r="C12" s="10"/>
      <c r="D12" s="11"/>
    </row>
    <row r="13" spans="1:5" ht="20.100000000000001" customHeight="1" x14ac:dyDescent="0.25">
      <c r="A13" s="30" t="str">
        <f>IF($B13="","",Listes!#REF!)</f>
        <v/>
      </c>
      <c r="B13" s="10"/>
      <c r="C13" s="10"/>
      <c r="D13" s="11"/>
    </row>
    <row r="14" spans="1:5" ht="20.100000000000001" customHeight="1" x14ac:dyDescent="0.25">
      <c r="A14" s="30" t="str">
        <f>IF($B14="","",Listes!#REF!)</f>
        <v/>
      </c>
      <c r="B14" s="10"/>
      <c r="C14" s="10"/>
      <c r="D14" s="11"/>
    </row>
    <row r="15" spans="1:5" ht="20.100000000000001" customHeight="1" x14ac:dyDescent="0.25">
      <c r="A15" s="30" t="str">
        <f>IF($B15="","",Listes!#REF!)</f>
        <v/>
      </c>
      <c r="B15" s="10"/>
      <c r="C15" s="10"/>
      <c r="D15" s="11"/>
    </row>
    <row r="16" spans="1:5" ht="20.100000000000001" customHeight="1" x14ac:dyDescent="0.25">
      <c r="A16" s="30" t="str">
        <f>IF($B16="","",Listes!#REF!)</f>
        <v/>
      </c>
      <c r="B16" s="10"/>
      <c r="C16" s="10"/>
      <c r="D16" s="11"/>
    </row>
    <row r="17" spans="1:4" ht="20.100000000000001" customHeight="1" x14ac:dyDescent="0.25">
      <c r="A17" s="30" t="str">
        <f>IF($B17="","",Listes!#REF!)</f>
        <v/>
      </c>
      <c r="B17" s="10"/>
      <c r="C17" s="10"/>
      <c r="D17" s="11"/>
    </row>
    <row r="18" spans="1:4" ht="20.100000000000001" customHeight="1" x14ac:dyDescent="0.25">
      <c r="A18" s="30" t="str">
        <f>IF($B18="","",Listes!#REF!)</f>
        <v/>
      </c>
      <c r="B18" s="10"/>
      <c r="C18" s="10"/>
      <c r="D18" s="11"/>
    </row>
    <row r="19" spans="1:4" ht="20.100000000000001" customHeight="1" x14ac:dyDescent="0.25">
      <c r="A19" s="30" t="str">
        <f>IF($B19="","",Listes!#REF!)</f>
        <v/>
      </c>
      <c r="B19" s="10"/>
      <c r="C19" s="10"/>
      <c r="D19" s="11"/>
    </row>
    <row r="20" spans="1:4" ht="20.100000000000001" customHeight="1" x14ac:dyDescent="0.25">
      <c r="A20" s="30" t="str">
        <f>IF($B20="","",Listes!#REF!)</f>
        <v/>
      </c>
      <c r="B20" s="10"/>
      <c r="C20" s="10"/>
      <c r="D20" s="11"/>
    </row>
    <row r="21" spans="1:4" ht="20.100000000000001" customHeight="1" x14ac:dyDescent="0.25">
      <c r="A21" s="30" t="str">
        <f>IF($B21="","",Listes!#REF!)</f>
        <v/>
      </c>
      <c r="B21" s="10"/>
      <c r="C21" s="10"/>
      <c r="D21" s="11"/>
    </row>
    <row r="22" spans="1:4" ht="20.100000000000001" customHeight="1" x14ac:dyDescent="0.25">
      <c r="A22" s="30" t="str">
        <f>IF($B22="","",Listes!#REF!)</f>
        <v/>
      </c>
      <c r="B22" s="10"/>
      <c r="C22" s="10"/>
      <c r="D22" s="11"/>
    </row>
    <row r="23" spans="1:4" ht="20.100000000000001" customHeight="1" thickBot="1" x14ac:dyDescent="0.3">
      <c r="A23" s="30" t="str">
        <f>IF($B23="","",Listes!#REF!)</f>
        <v/>
      </c>
      <c r="B23" s="10"/>
      <c r="C23" s="10"/>
      <c r="D23" s="11"/>
    </row>
    <row r="24" spans="1:4" ht="30" customHeight="1" thickBot="1" x14ac:dyDescent="0.3">
      <c r="A24" s="265" t="s">
        <v>129</v>
      </c>
      <c r="B24" s="267"/>
      <c r="C24" s="150" t="s">
        <v>51</v>
      </c>
      <c r="D24" s="151">
        <f>SUM(D4:D23)</f>
        <v>0</v>
      </c>
    </row>
    <row r="25" spans="1:4" x14ac:dyDescent="0.25">
      <c r="A25" s="155"/>
      <c r="B25" s="155"/>
      <c r="C25" s="155"/>
      <c r="D25" s="45"/>
    </row>
    <row r="26" spans="1:4" ht="15" customHeight="1" x14ac:dyDescent="0.25">
      <c r="A26" s="155"/>
      <c r="B26" s="155"/>
      <c r="C26" s="155"/>
      <c r="D26" s="156"/>
    </row>
    <row r="27" spans="1:4" x14ac:dyDescent="0.25">
      <c r="A27" s="155"/>
      <c r="B27" s="155"/>
      <c r="C27" s="155"/>
      <c r="D27" s="156"/>
    </row>
    <row r="30" spans="1:4" x14ac:dyDescent="0.25">
      <c r="B30" s="59"/>
      <c r="C30" s="59"/>
      <c r="D30" s="59"/>
    </row>
    <row r="31" spans="1:4" x14ac:dyDescent="0.25">
      <c r="B31" s="59"/>
      <c r="C31" s="59"/>
    </row>
    <row r="32" spans="1:4" x14ac:dyDescent="0.25">
      <c r="B32" s="59"/>
      <c r="C32" s="59"/>
    </row>
  </sheetData>
  <sheetProtection password="C9BF" sheet="1" selectLockedCells="1"/>
  <mergeCells count="3">
    <mergeCell ref="A1:D1"/>
    <mergeCell ref="A2:D2"/>
    <mergeCell ref="A24:B24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1"/>
  </sheetPr>
  <dimension ref="A1:L150"/>
  <sheetViews>
    <sheetView zoomScale="85" zoomScaleNormal="85" workbookViewId="0">
      <pane ySplit="1" topLeftCell="A77" activePane="bottomLeft" state="frozen"/>
      <selection pane="bottomLeft" activeCell="E104" sqref="E104"/>
    </sheetView>
  </sheetViews>
  <sheetFormatPr baseColWidth="10" defaultRowHeight="15" x14ac:dyDescent="0.25"/>
  <cols>
    <col min="1" max="1" width="38.28515625" style="91" bestFit="1" customWidth="1"/>
    <col min="2" max="3" width="42.28515625" style="91" bestFit="1" customWidth="1"/>
    <col min="4" max="4" width="28.85546875" style="91" bestFit="1" customWidth="1"/>
    <col min="5" max="5" width="44" style="91" bestFit="1" customWidth="1"/>
    <col min="6" max="6" width="25.28515625" style="91" bestFit="1" customWidth="1"/>
    <col min="7" max="7" width="38.28515625" style="91" bestFit="1" customWidth="1"/>
    <col min="8" max="8" width="43.85546875" style="91" bestFit="1" customWidth="1"/>
    <col min="9" max="9" width="33.5703125" style="91" bestFit="1" customWidth="1"/>
    <col min="10" max="10" width="30.7109375" style="91" customWidth="1"/>
    <col min="11" max="11" width="11.42578125" style="91" customWidth="1"/>
    <col min="12" max="12" width="11.42578125" style="91" hidden="1" customWidth="1"/>
    <col min="13" max="16384" width="11.42578125" style="91"/>
  </cols>
  <sheetData>
    <row r="1" spans="1:12" s="89" customFormat="1" ht="60" customHeight="1" thickBot="1" x14ac:dyDescent="0.3">
      <c r="A1" s="85" t="s">
        <v>19</v>
      </c>
      <c r="B1" s="86" t="s">
        <v>42</v>
      </c>
      <c r="C1" s="86" t="s">
        <v>38</v>
      </c>
      <c r="D1" s="87" t="s">
        <v>40</v>
      </c>
      <c r="E1" s="87" t="s">
        <v>60</v>
      </c>
      <c r="F1" s="87" t="s">
        <v>56</v>
      </c>
      <c r="G1" s="88" t="s">
        <v>39</v>
      </c>
      <c r="H1" s="87" t="s">
        <v>62</v>
      </c>
      <c r="I1" s="87" t="s">
        <v>63</v>
      </c>
      <c r="J1" s="87" t="s">
        <v>41</v>
      </c>
    </row>
    <row r="2" spans="1:12" ht="15.75" thickBot="1" x14ac:dyDescent="0.3">
      <c r="A2" s="90" t="s">
        <v>16</v>
      </c>
      <c r="B2" s="90" t="s">
        <v>16</v>
      </c>
      <c r="C2" s="90" t="s">
        <v>16</v>
      </c>
      <c r="D2" s="90" t="s">
        <v>16</v>
      </c>
      <c r="E2" s="90" t="s">
        <v>16</v>
      </c>
      <c r="F2" s="90" t="s">
        <v>16</v>
      </c>
      <c r="G2" s="90" t="s">
        <v>16</v>
      </c>
      <c r="H2" s="90" t="s">
        <v>16</v>
      </c>
      <c r="I2" s="90" t="s">
        <v>16</v>
      </c>
      <c r="J2" s="90" t="s">
        <v>16</v>
      </c>
      <c r="L2" s="91">
        <v>1</v>
      </c>
    </row>
    <row r="3" spans="1:12" x14ac:dyDescent="0.25">
      <c r="A3" s="92" t="s">
        <v>132</v>
      </c>
      <c r="B3" s="92"/>
      <c r="C3" s="92"/>
      <c r="D3" s="92"/>
      <c r="E3" s="92"/>
      <c r="F3" s="92"/>
      <c r="G3" s="92"/>
      <c r="H3" s="92"/>
      <c r="I3" s="92"/>
      <c r="J3" s="92"/>
      <c r="L3" s="91">
        <v>2</v>
      </c>
    </row>
    <row r="4" spans="1:12" x14ac:dyDescent="0.25">
      <c r="A4" s="93" t="s">
        <v>133</v>
      </c>
      <c r="B4" s="93"/>
      <c r="C4" s="93"/>
      <c r="D4" s="93"/>
      <c r="E4" s="93"/>
      <c r="F4" s="93"/>
      <c r="G4" s="93"/>
      <c r="H4" s="93"/>
      <c r="I4" s="93"/>
      <c r="J4" s="93"/>
      <c r="L4" s="91">
        <v>3</v>
      </c>
    </row>
    <row r="5" spans="1:12" x14ac:dyDescent="0.25">
      <c r="A5" s="93" t="s">
        <v>134</v>
      </c>
      <c r="B5" s="93"/>
      <c r="C5" s="93"/>
      <c r="D5" s="93"/>
      <c r="E5" s="93"/>
      <c r="F5" s="93"/>
      <c r="G5" s="93"/>
      <c r="H5" s="93"/>
      <c r="I5" s="93"/>
      <c r="J5" s="93"/>
      <c r="L5" s="91">
        <v>4</v>
      </c>
    </row>
    <row r="6" spans="1:12" x14ac:dyDescent="0.25">
      <c r="A6" s="93" t="s">
        <v>135</v>
      </c>
      <c r="B6" s="93"/>
      <c r="C6" s="93"/>
      <c r="D6" s="93"/>
      <c r="E6" s="93"/>
      <c r="F6" s="93"/>
      <c r="G6" s="93"/>
      <c r="H6" s="93"/>
      <c r="I6" s="93"/>
      <c r="J6" s="93"/>
      <c r="L6" s="91">
        <v>5</v>
      </c>
    </row>
    <row r="7" spans="1:12" x14ac:dyDescent="0.25">
      <c r="A7" s="93" t="s">
        <v>136</v>
      </c>
      <c r="B7" s="93"/>
      <c r="C7" s="93"/>
      <c r="D7" s="93"/>
      <c r="E7" s="93"/>
      <c r="F7" s="93"/>
      <c r="G7" s="93"/>
      <c r="H7" s="93"/>
      <c r="I7" s="93"/>
      <c r="J7" s="93"/>
      <c r="L7" s="91">
        <v>6</v>
      </c>
    </row>
    <row r="8" spans="1:12" x14ac:dyDescent="0.25">
      <c r="A8" s="93" t="s">
        <v>137</v>
      </c>
      <c r="B8" s="93"/>
      <c r="C8" s="93"/>
      <c r="D8" s="93"/>
      <c r="E8" s="93"/>
      <c r="F8" s="93"/>
      <c r="G8" s="93"/>
      <c r="H8" s="93"/>
      <c r="I8" s="93"/>
      <c r="J8" s="93"/>
      <c r="L8" s="91">
        <v>7</v>
      </c>
    </row>
    <row r="9" spans="1:12" x14ac:dyDescent="0.25">
      <c r="A9" s="93" t="s">
        <v>138</v>
      </c>
      <c r="B9" s="93"/>
      <c r="C9" s="93"/>
      <c r="D9" s="93"/>
      <c r="E9" s="93"/>
      <c r="F9" s="93"/>
      <c r="G9" s="93"/>
      <c r="H9" s="93"/>
      <c r="I9" s="93"/>
      <c r="J9" s="93"/>
      <c r="L9" s="91">
        <v>8</v>
      </c>
    </row>
    <row r="10" spans="1:12" x14ac:dyDescent="0.25">
      <c r="A10" s="93" t="s">
        <v>139</v>
      </c>
      <c r="B10" s="93"/>
      <c r="C10" s="93"/>
      <c r="D10" s="93"/>
      <c r="E10" s="93"/>
      <c r="F10" s="93"/>
      <c r="G10" s="93"/>
      <c r="H10" s="93"/>
      <c r="I10" s="93"/>
      <c r="J10" s="93"/>
      <c r="L10" s="91">
        <v>9</v>
      </c>
    </row>
    <row r="11" spans="1:12" x14ac:dyDescent="0.25">
      <c r="A11" s="93" t="s">
        <v>140</v>
      </c>
      <c r="B11" s="93"/>
      <c r="C11" s="93"/>
      <c r="D11" s="93"/>
      <c r="E11" s="93"/>
      <c r="F11" s="93"/>
      <c r="G11" s="93"/>
      <c r="H11" s="93"/>
      <c r="I11" s="93"/>
      <c r="J11" s="93"/>
      <c r="L11" s="91">
        <v>10</v>
      </c>
    </row>
    <row r="12" spans="1:12" x14ac:dyDescent="0.25">
      <c r="A12" s="93" t="s">
        <v>141</v>
      </c>
      <c r="B12" s="93"/>
      <c r="C12" s="93"/>
      <c r="D12" s="93"/>
      <c r="E12" s="93"/>
      <c r="F12" s="93"/>
      <c r="G12" s="93"/>
      <c r="H12" s="93"/>
      <c r="I12" s="93"/>
      <c r="J12" s="93"/>
      <c r="L12" s="91">
        <v>11</v>
      </c>
    </row>
    <row r="13" spans="1:12" x14ac:dyDescent="0.25">
      <c r="A13" s="93" t="s">
        <v>142</v>
      </c>
      <c r="B13" s="93"/>
      <c r="C13" s="93"/>
      <c r="D13" s="93"/>
      <c r="E13" s="93"/>
      <c r="F13" s="93"/>
      <c r="G13" s="93"/>
      <c r="H13" s="93"/>
      <c r="I13" s="93"/>
      <c r="J13" s="93"/>
      <c r="L13" s="91">
        <v>12</v>
      </c>
    </row>
    <row r="14" spans="1:12" x14ac:dyDescent="0.25">
      <c r="A14" s="93" t="s">
        <v>143</v>
      </c>
      <c r="B14" s="93"/>
      <c r="C14" s="93"/>
      <c r="D14" s="93"/>
      <c r="E14" s="93"/>
      <c r="F14" s="93"/>
      <c r="G14" s="93"/>
      <c r="H14" s="93"/>
      <c r="I14" s="93"/>
      <c r="J14" s="93"/>
      <c r="L14" s="91">
        <v>13</v>
      </c>
    </row>
    <row r="15" spans="1:12" x14ac:dyDescent="0.25">
      <c r="A15" s="93" t="s">
        <v>144</v>
      </c>
      <c r="B15" s="93"/>
      <c r="C15" s="93"/>
      <c r="D15" s="93"/>
      <c r="E15" s="93"/>
      <c r="F15" s="93"/>
      <c r="G15" s="93"/>
      <c r="H15" s="93"/>
      <c r="I15" s="93"/>
      <c r="J15" s="93"/>
      <c r="L15" s="91">
        <v>14</v>
      </c>
    </row>
    <row r="16" spans="1:12" x14ac:dyDescent="0.25">
      <c r="A16" s="93" t="s">
        <v>145</v>
      </c>
      <c r="B16" s="93"/>
      <c r="C16" s="93"/>
      <c r="D16" s="93"/>
      <c r="E16" s="93"/>
      <c r="F16" s="93"/>
      <c r="G16" s="93"/>
      <c r="H16" s="93"/>
      <c r="I16" s="93"/>
      <c r="J16" s="93"/>
      <c r="L16" s="91">
        <v>15</v>
      </c>
    </row>
    <row r="17" spans="1:12" x14ac:dyDescent="0.25">
      <c r="A17" s="93" t="s">
        <v>146</v>
      </c>
      <c r="B17" s="93"/>
      <c r="C17" s="93"/>
      <c r="D17" s="93"/>
      <c r="E17" s="93"/>
      <c r="F17" s="93"/>
      <c r="G17" s="93"/>
      <c r="H17" s="93"/>
      <c r="I17" s="93"/>
      <c r="J17" s="93"/>
      <c r="L17" s="91">
        <v>16</v>
      </c>
    </row>
    <row r="18" spans="1:12" x14ac:dyDescent="0.25">
      <c r="A18" s="93" t="s">
        <v>147</v>
      </c>
      <c r="B18" s="93"/>
      <c r="C18" s="93"/>
      <c r="D18" s="93"/>
      <c r="E18" s="93"/>
      <c r="F18" s="93"/>
      <c r="G18" s="93"/>
      <c r="H18" s="93"/>
      <c r="I18" s="93"/>
      <c r="J18" s="93"/>
      <c r="L18" s="91">
        <v>17</v>
      </c>
    </row>
    <row r="19" spans="1:12" x14ac:dyDescent="0.25">
      <c r="A19" s="93" t="s">
        <v>148</v>
      </c>
      <c r="B19" s="93"/>
      <c r="C19" s="93"/>
      <c r="D19" s="93"/>
      <c r="E19" s="93"/>
      <c r="F19" s="93"/>
      <c r="G19" s="93"/>
      <c r="H19" s="93"/>
      <c r="I19" s="93"/>
      <c r="J19" s="93"/>
      <c r="L19" s="91">
        <v>18</v>
      </c>
    </row>
    <row r="20" spans="1:12" x14ac:dyDescent="0.25">
      <c r="A20" s="93" t="s">
        <v>149</v>
      </c>
      <c r="B20" s="93"/>
      <c r="C20" s="93"/>
      <c r="D20" s="93"/>
      <c r="E20" s="93"/>
      <c r="F20" s="93"/>
      <c r="G20" s="93"/>
      <c r="H20" s="93"/>
      <c r="I20" s="93"/>
      <c r="J20" s="93"/>
      <c r="L20" s="91">
        <v>19</v>
      </c>
    </row>
    <row r="21" spans="1:12" x14ac:dyDescent="0.25">
      <c r="A21" s="93" t="s">
        <v>150</v>
      </c>
      <c r="B21" s="93"/>
      <c r="C21" s="93"/>
      <c r="D21" s="93"/>
      <c r="E21" s="93"/>
      <c r="F21" s="93"/>
      <c r="G21" s="93"/>
      <c r="H21" s="93"/>
      <c r="I21" s="93"/>
      <c r="J21" s="93"/>
      <c r="L21" s="91">
        <v>20</v>
      </c>
    </row>
    <row r="22" spans="1:12" x14ac:dyDescent="0.25">
      <c r="A22" s="93" t="s">
        <v>151</v>
      </c>
      <c r="B22" s="93"/>
      <c r="C22" s="93"/>
      <c r="D22" s="93"/>
      <c r="E22" s="93"/>
      <c r="F22" s="93"/>
      <c r="G22" s="93"/>
      <c r="H22" s="93"/>
      <c r="I22" s="93"/>
      <c r="J22" s="93"/>
      <c r="L22" s="91">
        <v>21</v>
      </c>
    </row>
    <row r="23" spans="1:12" x14ac:dyDescent="0.25">
      <c r="A23" s="93" t="s">
        <v>152</v>
      </c>
      <c r="B23" s="93"/>
      <c r="C23" s="93"/>
      <c r="D23" s="93"/>
      <c r="E23" s="93"/>
      <c r="F23" s="93"/>
      <c r="G23" s="93"/>
      <c r="H23" s="93"/>
      <c r="I23" s="93"/>
      <c r="J23" s="93"/>
      <c r="L23" s="91">
        <v>22</v>
      </c>
    </row>
    <row r="24" spans="1:12" x14ac:dyDescent="0.25">
      <c r="A24" s="93" t="s">
        <v>153</v>
      </c>
      <c r="B24" s="93"/>
      <c r="C24" s="93"/>
      <c r="D24" s="93"/>
      <c r="E24" s="93"/>
      <c r="F24" s="93"/>
      <c r="G24" s="93"/>
      <c r="H24" s="93"/>
      <c r="I24" s="93"/>
      <c r="J24" s="93"/>
      <c r="L24" s="91">
        <v>23</v>
      </c>
    </row>
    <row r="25" spans="1:12" x14ac:dyDescent="0.25">
      <c r="A25" s="93" t="s">
        <v>154</v>
      </c>
      <c r="B25" s="93"/>
      <c r="C25" s="93"/>
      <c r="D25" s="93"/>
      <c r="E25" s="93"/>
      <c r="F25" s="93"/>
      <c r="G25" s="93"/>
      <c r="H25" s="93"/>
      <c r="I25" s="93"/>
      <c r="J25" s="93"/>
      <c r="L25" s="91">
        <v>24</v>
      </c>
    </row>
    <row r="26" spans="1:12" x14ac:dyDescent="0.25">
      <c r="A26" s="93" t="s">
        <v>155</v>
      </c>
      <c r="B26" s="93"/>
      <c r="C26" s="93"/>
      <c r="D26" s="93"/>
      <c r="E26" s="93"/>
      <c r="F26" s="93"/>
      <c r="G26" s="93"/>
      <c r="H26" s="93"/>
      <c r="I26" s="93"/>
      <c r="J26" s="93"/>
      <c r="L26" s="91">
        <v>25</v>
      </c>
    </row>
    <row r="27" spans="1:12" x14ac:dyDescent="0.25">
      <c r="A27" s="93" t="s">
        <v>156</v>
      </c>
      <c r="B27" s="93"/>
      <c r="C27" s="93"/>
      <c r="D27" s="93"/>
      <c r="E27" s="93"/>
      <c r="F27" s="93"/>
      <c r="G27" s="93"/>
      <c r="H27" s="93"/>
      <c r="I27" s="93"/>
      <c r="J27" s="93"/>
      <c r="L27" s="91">
        <v>26</v>
      </c>
    </row>
    <row r="28" spans="1:12" x14ac:dyDescent="0.25">
      <c r="A28" s="93" t="s">
        <v>157</v>
      </c>
      <c r="B28" s="93"/>
      <c r="C28" s="93"/>
      <c r="D28" s="93"/>
      <c r="E28" s="93"/>
      <c r="F28" s="93"/>
      <c r="G28" s="93"/>
      <c r="H28" s="93"/>
      <c r="I28" s="93"/>
      <c r="J28" s="93"/>
      <c r="L28" s="91">
        <v>27</v>
      </c>
    </row>
    <row r="29" spans="1:12" x14ac:dyDescent="0.25">
      <c r="A29" s="93" t="s">
        <v>158</v>
      </c>
      <c r="B29" s="93"/>
      <c r="C29" s="93"/>
      <c r="D29" s="93"/>
      <c r="E29" s="93"/>
      <c r="F29" s="93"/>
      <c r="G29" s="93"/>
      <c r="H29" s="93"/>
      <c r="I29" s="93"/>
      <c r="J29" s="93"/>
      <c r="L29" s="91">
        <v>28</v>
      </c>
    </row>
    <row r="30" spans="1:12" x14ac:dyDescent="0.25">
      <c r="A30" s="93" t="s">
        <v>159</v>
      </c>
      <c r="B30" s="93"/>
      <c r="C30" s="93"/>
      <c r="D30" s="93"/>
      <c r="E30" s="93"/>
      <c r="F30" s="93"/>
      <c r="G30" s="93"/>
      <c r="H30" s="93"/>
      <c r="I30" s="93"/>
      <c r="J30" s="93"/>
      <c r="L30" s="91">
        <v>29</v>
      </c>
    </row>
    <row r="31" spans="1:12" x14ac:dyDescent="0.25">
      <c r="A31" s="93" t="s">
        <v>160</v>
      </c>
      <c r="B31" s="93"/>
      <c r="C31" s="93"/>
      <c r="D31" s="93"/>
      <c r="E31" s="93"/>
      <c r="F31" s="93"/>
      <c r="G31" s="93"/>
      <c r="H31" s="93"/>
      <c r="I31" s="93"/>
      <c r="J31" s="93"/>
      <c r="L31" s="91">
        <v>30</v>
      </c>
    </row>
    <row r="32" spans="1:12" x14ac:dyDescent="0.25">
      <c r="A32" s="93" t="s">
        <v>161</v>
      </c>
      <c r="B32" s="93"/>
      <c r="C32" s="93"/>
      <c r="D32" s="93"/>
      <c r="E32" s="93"/>
      <c r="F32" s="93"/>
      <c r="G32" s="93"/>
      <c r="H32" s="93"/>
      <c r="I32" s="93"/>
      <c r="J32" s="93"/>
      <c r="L32" s="91">
        <v>31</v>
      </c>
    </row>
    <row r="33" spans="1:12" x14ac:dyDescent="0.25">
      <c r="A33" s="93" t="s">
        <v>162</v>
      </c>
      <c r="B33" s="93"/>
      <c r="C33" s="93"/>
      <c r="D33" s="93"/>
      <c r="E33" s="93"/>
      <c r="F33" s="93"/>
      <c r="G33" s="93"/>
      <c r="H33" s="93"/>
      <c r="I33" s="93"/>
      <c r="J33" s="93"/>
      <c r="L33" s="91">
        <v>32</v>
      </c>
    </row>
    <row r="34" spans="1:12" x14ac:dyDescent="0.25">
      <c r="A34" s="93" t="s">
        <v>163</v>
      </c>
      <c r="B34" s="93"/>
      <c r="C34" s="93"/>
      <c r="D34" s="93"/>
      <c r="E34" s="93"/>
      <c r="F34" s="93"/>
      <c r="G34" s="93"/>
      <c r="H34" s="93"/>
      <c r="I34" s="93"/>
      <c r="J34" s="93"/>
      <c r="L34" s="91">
        <v>33</v>
      </c>
    </row>
    <row r="35" spans="1:12" x14ac:dyDescent="0.25">
      <c r="A35" s="93" t="s">
        <v>164</v>
      </c>
      <c r="B35" s="93"/>
      <c r="C35" s="93"/>
      <c r="D35" s="93"/>
      <c r="E35" s="93"/>
      <c r="F35" s="93"/>
      <c r="G35" s="93"/>
      <c r="H35" s="93"/>
      <c r="I35" s="93"/>
      <c r="J35" s="93"/>
      <c r="L35" s="91">
        <v>34</v>
      </c>
    </row>
    <row r="36" spans="1:12" x14ac:dyDescent="0.25">
      <c r="A36" s="93" t="s">
        <v>165</v>
      </c>
      <c r="B36" s="93"/>
      <c r="C36" s="93"/>
      <c r="D36" s="93"/>
      <c r="E36" s="93"/>
      <c r="F36" s="93"/>
      <c r="G36" s="93"/>
      <c r="H36" s="93"/>
      <c r="I36" s="93"/>
      <c r="J36" s="93"/>
      <c r="L36" s="91">
        <v>35</v>
      </c>
    </row>
    <row r="37" spans="1:12" x14ac:dyDescent="0.25">
      <c r="A37" s="93" t="s">
        <v>166</v>
      </c>
      <c r="B37" s="93"/>
      <c r="C37" s="93"/>
      <c r="D37" s="93"/>
      <c r="E37" s="93"/>
      <c r="F37" s="93"/>
      <c r="G37" s="93"/>
      <c r="H37" s="93"/>
      <c r="I37" s="93"/>
      <c r="J37" s="93"/>
      <c r="L37" s="91">
        <v>36</v>
      </c>
    </row>
    <row r="38" spans="1:12" x14ac:dyDescent="0.25">
      <c r="A38" s="93" t="s">
        <v>167</v>
      </c>
      <c r="B38" s="93"/>
      <c r="C38" s="93"/>
      <c r="D38" s="93"/>
      <c r="E38" s="93"/>
      <c r="F38" s="93"/>
      <c r="G38" s="93"/>
      <c r="H38" s="93"/>
      <c r="I38" s="93"/>
      <c r="J38" s="93"/>
      <c r="L38" s="91">
        <v>37</v>
      </c>
    </row>
    <row r="39" spans="1:12" x14ac:dyDescent="0.25">
      <c r="A39" s="93" t="s">
        <v>168</v>
      </c>
      <c r="B39" s="93"/>
      <c r="C39" s="93"/>
      <c r="D39" s="93"/>
      <c r="E39" s="93"/>
      <c r="F39" s="93"/>
      <c r="G39" s="93"/>
      <c r="H39" s="93"/>
      <c r="I39" s="93"/>
      <c r="J39" s="93"/>
      <c r="L39" s="91">
        <v>38</v>
      </c>
    </row>
    <row r="40" spans="1:12" x14ac:dyDescent="0.25">
      <c r="A40" s="93" t="s">
        <v>169</v>
      </c>
      <c r="B40" s="93"/>
      <c r="C40" s="93"/>
      <c r="D40" s="93"/>
      <c r="E40" s="93"/>
      <c r="F40" s="93"/>
      <c r="G40" s="93"/>
      <c r="H40" s="93"/>
      <c r="I40" s="93"/>
      <c r="J40" s="93"/>
      <c r="L40" s="91">
        <v>39</v>
      </c>
    </row>
    <row r="41" spans="1:12" x14ac:dyDescent="0.25">
      <c r="A41" s="93" t="s">
        <v>170</v>
      </c>
      <c r="B41" s="93"/>
      <c r="C41" s="93"/>
      <c r="D41" s="93"/>
      <c r="E41" s="93"/>
      <c r="F41" s="93"/>
      <c r="G41" s="93"/>
      <c r="H41" s="93"/>
      <c r="I41" s="93"/>
      <c r="J41" s="93"/>
      <c r="L41" s="91">
        <v>40</v>
      </c>
    </row>
    <row r="42" spans="1:12" x14ac:dyDescent="0.25">
      <c r="A42" s="93" t="s">
        <v>171</v>
      </c>
      <c r="B42" s="93"/>
      <c r="C42" s="93"/>
      <c r="D42" s="93"/>
      <c r="E42" s="93"/>
      <c r="F42" s="93"/>
      <c r="G42" s="93"/>
      <c r="H42" s="93"/>
      <c r="I42" s="93"/>
      <c r="J42" s="93"/>
      <c r="L42" s="91">
        <v>41</v>
      </c>
    </row>
    <row r="43" spans="1:12" x14ac:dyDescent="0.25">
      <c r="A43" s="93" t="s">
        <v>172</v>
      </c>
      <c r="B43" s="93"/>
      <c r="C43" s="93"/>
      <c r="D43" s="93"/>
      <c r="E43" s="93"/>
      <c r="F43" s="93"/>
      <c r="G43" s="93"/>
      <c r="H43" s="93"/>
      <c r="I43" s="93"/>
      <c r="J43" s="93"/>
      <c r="L43" s="91">
        <v>42</v>
      </c>
    </row>
    <row r="44" spans="1:12" x14ac:dyDescent="0.25">
      <c r="A44" s="93" t="s">
        <v>173</v>
      </c>
      <c r="B44" s="93"/>
      <c r="C44" s="93"/>
      <c r="D44" s="93"/>
      <c r="E44" s="93"/>
      <c r="F44" s="93"/>
      <c r="G44" s="93"/>
      <c r="H44" s="93"/>
      <c r="I44" s="93"/>
      <c r="J44" s="93"/>
      <c r="L44" s="91">
        <v>43</v>
      </c>
    </row>
    <row r="45" spans="1:12" x14ac:dyDescent="0.25">
      <c r="A45" s="93" t="s">
        <v>174</v>
      </c>
      <c r="B45" s="93"/>
      <c r="C45" s="93"/>
      <c r="D45" s="93"/>
      <c r="E45" s="93"/>
      <c r="F45" s="93"/>
      <c r="G45" s="93"/>
      <c r="H45" s="93"/>
      <c r="I45" s="93"/>
      <c r="J45" s="93"/>
      <c r="L45" s="91">
        <v>44</v>
      </c>
    </row>
    <row r="46" spans="1:12" x14ac:dyDescent="0.25">
      <c r="A46" s="93" t="s">
        <v>175</v>
      </c>
      <c r="B46" s="93"/>
      <c r="C46" s="93"/>
      <c r="D46" s="93"/>
      <c r="E46" s="93"/>
      <c r="F46" s="93"/>
      <c r="G46" s="93"/>
      <c r="H46" s="93"/>
      <c r="I46" s="93"/>
      <c r="J46" s="93"/>
      <c r="L46" s="91">
        <v>45</v>
      </c>
    </row>
    <row r="47" spans="1:12" x14ac:dyDescent="0.25">
      <c r="A47" s="93" t="s">
        <v>176</v>
      </c>
      <c r="B47" s="93"/>
      <c r="C47" s="93"/>
      <c r="D47" s="93"/>
      <c r="E47" s="93"/>
      <c r="F47" s="93"/>
      <c r="G47" s="93"/>
      <c r="H47" s="93"/>
      <c r="I47" s="93"/>
      <c r="J47" s="93"/>
      <c r="L47" s="91">
        <v>46</v>
      </c>
    </row>
    <row r="48" spans="1:12" x14ac:dyDescent="0.25">
      <c r="A48" s="93" t="s">
        <v>177</v>
      </c>
      <c r="B48" s="93"/>
      <c r="C48" s="93"/>
      <c r="D48" s="93"/>
      <c r="E48" s="93"/>
      <c r="F48" s="93"/>
      <c r="G48" s="93"/>
      <c r="H48" s="93"/>
      <c r="I48" s="93"/>
      <c r="J48" s="93"/>
      <c r="L48" s="91">
        <v>47</v>
      </c>
    </row>
    <row r="49" spans="1:12" x14ac:dyDescent="0.25">
      <c r="A49" s="93" t="s">
        <v>178</v>
      </c>
      <c r="B49" s="93"/>
      <c r="C49" s="93"/>
      <c r="D49" s="93"/>
      <c r="E49" s="93"/>
      <c r="F49" s="93"/>
      <c r="G49" s="93"/>
      <c r="H49" s="93"/>
      <c r="I49" s="93"/>
      <c r="J49" s="93"/>
      <c r="L49" s="91">
        <v>48</v>
      </c>
    </row>
    <row r="50" spans="1:12" x14ac:dyDescent="0.25">
      <c r="A50" s="93" t="s">
        <v>179</v>
      </c>
      <c r="B50" s="93"/>
      <c r="C50" s="93"/>
      <c r="D50" s="93"/>
      <c r="E50" s="93"/>
      <c r="F50" s="93"/>
      <c r="G50" s="93"/>
      <c r="H50" s="93"/>
      <c r="I50" s="93"/>
      <c r="J50" s="93"/>
      <c r="L50" s="91">
        <v>49</v>
      </c>
    </row>
    <row r="51" spans="1:12" x14ac:dyDescent="0.25">
      <c r="A51" s="93" t="s">
        <v>180</v>
      </c>
      <c r="B51" s="93"/>
      <c r="C51" s="93"/>
      <c r="D51" s="93"/>
      <c r="E51" s="93"/>
      <c r="F51" s="93"/>
      <c r="G51" s="93"/>
      <c r="H51" s="93"/>
      <c r="I51" s="93"/>
      <c r="J51" s="93"/>
      <c r="L51" s="91">
        <v>50</v>
      </c>
    </row>
    <row r="52" spans="1:12" x14ac:dyDescent="0.25">
      <c r="A52" s="93" t="s">
        <v>181</v>
      </c>
      <c r="B52" s="93"/>
      <c r="C52" s="93"/>
      <c r="D52" s="93"/>
      <c r="E52" s="93"/>
      <c r="F52" s="93"/>
      <c r="G52" s="93"/>
      <c r="H52" s="93"/>
      <c r="I52" s="93"/>
      <c r="J52" s="93"/>
      <c r="L52" s="91">
        <v>51</v>
      </c>
    </row>
    <row r="53" spans="1:12" x14ac:dyDescent="0.25">
      <c r="A53" s="93" t="s">
        <v>182</v>
      </c>
      <c r="B53" s="93"/>
      <c r="C53" s="93"/>
      <c r="D53" s="93"/>
      <c r="E53" s="93"/>
      <c r="F53" s="93"/>
      <c r="G53" s="93"/>
      <c r="H53" s="93"/>
      <c r="I53" s="93"/>
      <c r="J53" s="93"/>
      <c r="L53" s="91">
        <v>52</v>
      </c>
    </row>
    <row r="54" spans="1:12" x14ac:dyDescent="0.25">
      <c r="A54" s="93" t="s">
        <v>183</v>
      </c>
      <c r="B54" s="93"/>
      <c r="C54" s="93"/>
      <c r="D54" s="93"/>
      <c r="E54" s="93"/>
      <c r="F54" s="93"/>
      <c r="G54" s="93"/>
      <c r="H54" s="93"/>
      <c r="I54" s="93"/>
      <c r="J54" s="93"/>
      <c r="L54" s="91">
        <v>53</v>
      </c>
    </row>
    <row r="55" spans="1:12" x14ac:dyDescent="0.25">
      <c r="A55" s="93" t="s">
        <v>184</v>
      </c>
      <c r="B55" s="93"/>
      <c r="C55" s="93"/>
      <c r="D55" s="93"/>
      <c r="E55" s="93"/>
      <c r="F55" s="93"/>
      <c r="G55" s="93"/>
      <c r="H55" s="93"/>
      <c r="I55" s="93"/>
      <c r="J55" s="93"/>
      <c r="L55" s="91">
        <v>54</v>
      </c>
    </row>
    <row r="56" spans="1:12" x14ac:dyDescent="0.25">
      <c r="A56" s="93" t="s">
        <v>185</v>
      </c>
      <c r="B56" s="93"/>
      <c r="C56" s="93"/>
      <c r="D56" s="93"/>
      <c r="E56" s="93"/>
      <c r="F56" s="93"/>
      <c r="G56" s="93"/>
      <c r="H56" s="93"/>
      <c r="I56" s="93"/>
      <c r="J56" s="93"/>
      <c r="L56" s="91">
        <v>55</v>
      </c>
    </row>
    <row r="57" spans="1:12" x14ac:dyDescent="0.25">
      <c r="A57" s="93" t="s">
        <v>186</v>
      </c>
      <c r="B57" s="93"/>
      <c r="C57" s="93"/>
      <c r="D57" s="93"/>
      <c r="E57" s="93"/>
      <c r="F57" s="93"/>
      <c r="G57" s="93"/>
      <c r="H57" s="93"/>
      <c r="I57" s="93"/>
      <c r="J57" s="93"/>
      <c r="L57" s="91">
        <v>56</v>
      </c>
    </row>
    <row r="58" spans="1:12" x14ac:dyDescent="0.25">
      <c r="A58" s="93" t="s">
        <v>187</v>
      </c>
      <c r="B58" s="93"/>
      <c r="C58" s="93"/>
      <c r="D58" s="93"/>
      <c r="E58" s="93"/>
      <c r="F58" s="93"/>
      <c r="G58" s="93"/>
      <c r="H58" s="93"/>
      <c r="I58" s="93"/>
      <c r="J58" s="93"/>
      <c r="L58" s="91">
        <v>57</v>
      </c>
    </row>
    <row r="59" spans="1:12" x14ac:dyDescent="0.25">
      <c r="A59" s="93" t="s">
        <v>188</v>
      </c>
      <c r="B59" s="93"/>
      <c r="C59" s="93"/>
      <c r="D59" s="93"/>
      <c r="E59" s="93"/>
      <c r="F59" s="93"/>
      <c r="G59" s="93"/>
      <c r="H59" s="93"/>
      <c r="I59" s="93"/>
      <c r="J59" s="93"/>
      <c r="L59" s="91">
        <v>58</v>
      </c>
    </row>
    <row r="60" spans="1:12" x14ac:dyDescent="0.25">
      <c r="A60" s="93" t="s">
        <v>189</v>
      </c>
      <c r="B60" s="93"/>
      <c r="C60" s="93"/>
      <c r="D60" s="93"/>
      <c r="E60" s="93"/>
      <c r="F60" s="93"/>
      <c r="G60" s="93"/>
      <c r="H60" s="93"/>
      <c r="I60" s="93"/>
      <c r="J60" s="93"/>
      <c r="L60" s="91">
        <v>59</v>
      </c>
    </row>
    <row r="61" spans="1:12" x14ac:dyDescent="0.25">
      <c r="A61" s="93" t="s">
        <v>190</v>
      </c>
      <c r="B61" s="93"/>
      <c r="C61" s="93"/>
      <c r="D61" s="93"/>
      <c r="E61" s="93"/>
      <c r="F61" s="93"/>
      <c r="G61" s="93"/>
      <c r="H61" s="93"/>
      <c r="I61" s="93"/>
      <c r="J61" s="93"/>
      <c r="L61" s="91">
        <v>60</v>
      </c>
    </row>
    <row r="62" spans="1:12" x14ac:dyDescent="0.25">
      <c r="A62" s="93" t="s">
        <v>191</v>
      </c>
      <c r="B62" s="93"/>
      <c r="C62" s="93"/>
      <c r="D62" s="93"/>
      <c r="E62" s="93"/>
      <c r="F62" s="93"/>
      <c r="G62" s="93"/>
      <c r="H62" s="93"/>
      <c r="I62" s="93"/>
      <c r="J62" s="93"/>
      <c r="L62" s="91">
        <v>61</v>
      </c>
    </row>
    <row r="63" spans="1:12" x14ac:dyDescent="0.25">
      <c r="A63" s="93" t="s">
        <v>192</v>
      </c>
      <c r="B63" s="93"/>
      <c r="C63" s="93"/>
      <c r="D63" s="93"/>
      <c r="E63" s="93"/>
      <c r="F63" s="93"/>
      <c r="G63" s="93"/>
      <c r="H63" s="93"/>
      <c r="I63" s="93"/>
      <c r="J63" s="93"/>
      <c r="L63" s="91">
        <v>62</v>
      </c>
    </row>
    <row r="64" spans="1:12" x14ac:dyDescent="0.25">
      <c r="A64" s="93" t="s">
        <v>193</v>
      </c>
      <c r="B64" s="93"/>
      <c r="C64" s="93"/>
      <c r="D64" s="93"/>
      <c r="E64" s="93"/>
      <c r="F64" s="93"/>
      <c r="G64" s="93"/>
      <c r="H64" s="93"/>
      <c r="I64" s="93"/>
      <c r="J64" s="93"/>
      <c r="L64" s="91">
        <v>63</v>
      </c>
    </row>
    <row r="65" spans="1:12" x14ac:dyDescent="0.25">
      <c r="A65" s="93" t="s">
        <v>194</v>
      </c>
      <c r="B65" s="93"/>
      <c r="C65" s="93"/>
      <c r="D65" s="93"/>
      <c r="E65" s="93"/>
      <c r="F65" s="93"/>
      <c r="G65" s="93"/>
      <c r="H65" s="93"/>
      <c r="I65" s="93"/>
      <c r="J65" s="93"/>
      <c r="L65" s="91">
        <v>64</v>
      </c>
    </row>
    <row r="66" spans="1:12" x14ac:dyDescent="0.25">
      <c r="A66" s="93" t="s">
        <v>195</v>
      </c>
      <c r="B66" s="93"/>
      <c r="C66" s="93"/>
      <c r="D66" s="93"/>
      <c r="E66" s="93"/>
      <c r="F66" s="93"/>
      <c r="G66" s="93"/>
      <c r="H66" s="93"/>
      <c r="I66" s="93"/>
      <c r="J66" s="93"/>
      <c r="L66" s="91">
        <v>65</v>
      </c>
    </row>
    <row r="67" spans="1:12" x14ac:dyDescent="0.25">
      <c r="A67" s="93" t="s">
        <v>196</v>
      </c>
      <c r="B67" s="93"/>
      <c r="C67" s="93"/>
      <c r="D67" s="93"/>
      <c r="E67" s="93"/>
      <c r="F67" s="93"/>
      <c r="G67" s="93"/>
      <c r="H67" s="93"/>
      <c r="I67" s="93"/>
      <c r="J67" s="93"/>
      <c r="L67" s="91">
        <v>66</v>
      </c>
    </row>
    <row r="68" spans="1:12" x14ac:dyDescent="0.25">
      <c r="A68" s="93" t="s">
        <v>197</v>
      </c>
      <c r="B68" s="93"/>
      <c r="C68" s="93"/>
      <c r="D68" s="93"/>
      <c r="E68" s="93"/>
      <c r="F68" s="93"/>
      <c r="G68" s="93"/>
      <c r="H68" s="93"/>
      <c r="I68" s="93"/>
      <c r="J68" s="93"/>
      <c r="L68" s="91">
        <v>67</v>
      </c>
    </row>
    <row r="69" spans="1:12" x14ac:dyDescent="0.25">
      <c r="A69" s="93" t="s">
        <v>198</v>
      </c>
      <c r="B69" s="93"/>
      <c r="C69" s="93"/>
      <c r="D69" s="93"/>
      <c r="E69" s="93"/>
      <c r="F69" s="93"/>
      <c r="G69" s="93"/>
      <c r="H69" s="93"/>
      <c r="I69" s="93"/>
      <c r="J69" s="93"/>
      <c r="L69" s="91">
        <v>68</v>
      </c>
    </row>
    <row r="70" spans="1:12" x14ac:dyDescent="0.25">
      <c r="A70" s="93" t="s">
        <v>199</v>
      </c>
      <c r="B70" s="93"/>
      <c r="C70" s="93"/>
      <c r="D70" s="93"/>
      <c r="E70" s="93"/>
      <c r="F70" s="93"/>
      <c r="G70" s="93"/>
      <c r="H70" s="93"/>
      <c r="I70" s="93"/>
      <c r="J70" s="93"/>
      <c r="L70" s="91">
        <v>69</v>
      </c>
    </row>
    <row r="71" spans="1:12" x14ac:dyDescent="0.25">
      <c r="A71" s="93" t="s">
        <v>200</v>
      </c>
      <c r="B71" s="93"/>
      <c r="C71" s="93"/>
      <c r="D71" s="93"/>
      <c r="E71" s="93"/>
      <c r="F71" s="93"/>
      <c r="G71" s="93"/>
      <c r="H71" s="93"/>
      <c r="I71" s="93"/>
      <c r="J71" s="93"/>
      <c r="L71" s="91">
        <v>70</v>
      </c>
    </row>
    <row r="72" spans="1:12" x14ac:dyDescent="0.25">
      <c r="A72" s="93" t="s">
        <v>201</v>
      </c>
      <c r="B72" s="93"/>
      <c r="C72" s="93"/>
      <c r="D72" s="93"/>
      <c r="E72" s="93"/>
      <c r="F72" s="93"/>
      <c r="G72" s="93"/>
      <c r="H72" s="93"/>
      <c r="I72" s="93"/>
      <c r="J72" s="93"/>
      <c r="L72" s="91">
        <v>71</v>
      </c>
    </row>
    <row r="73" spans="1:12" ht="15.75" thickBot="1" x14ac:dyDescent="0.3">
      <c r="A73" s="93" t="s">
        <v>202</v>
      </c>
      <c r="B73" s="93"/>
      <c r="C73" s="93"/>
      <c r="D73" s="93"/>
      <c r="E73" s="93"/>
      <c r="F73" s="93"/>
      <c r="G73" s="93"/>
      <c r="H73" s="93"/>
      <c r="I73" s="93"/>
      <c r="J73" s="93"/>
      <c r="L73" s="91">
        <v>72</v>
      </c>
    </row>
    <row r="74" spans="1:12" ht="15.75" thickBot="1" x14ac:dyDescent="0.3">
      <c r="A74" s="96" t="s">
        <v>53</v>
      </c>
      <c r="B74" s="96" t="s">
        <v>52</v>
      </c>
      <c r="C74" s="90" t="s">
        <v>54</v>
      </c>
      <c r="D74" s="97"/>
      <c r="E74" s="98"/>
      <c r="F74" s="96" t="s">
        <v>67</v>
      </c>
      <c r="G74" s="96" t="s">
        <v>72</v>
      </c>
      <c r="H74" s="96" t="s">
        <v>69</v>
      </c>
      <c r="I74" s="96" t="s">
        <v>70</v>
      </c>
      <c r="J74" s="96" t="s">
        <v>71</v>
      </c>
      <c r="L74" s="91">
        <v>73</v>
      </c>
    </row>
    <row r="75" spans="1:12" ht="15.75" thickBot="1" x14ac:dyDescent="0.3">
      <c r="A75" s="99" t="s">
        <v>20</v>
      </c>
      <c r="B75" s="95" t="s">
        <v>22</v>
      </c>
      <c r="C75" s="94" t="s">
        <v>23</v>
      </c>
      <c r="D75" s="100"/>
      <c r="E75" s="100"/>
      <c r="F75" s="99" t="s">
        <v>20</v>
      </c>
      <c r="G75" s="166" t="s">
        <v>3</v>
      </c>
      <c r="H75" s="99" t="s">
        <v>20</v>
      </c>
      <c r="I75" s="99" t="s">
        <v>20</v>
      </c>
      <c r="J75" s="99" t="s">
        <v>20</v>
      </c>
      <c r="L75" s="91">
        <v>74</v>
      </c>
    </row>
    <row r="76" spans="1:12" ht="15.75" thickBot="1" x14ac:dyDescent="0.3">
      <c r="A76" s="99" t="s">
        <v>21</v>
      </c>
      <c r="B76" s="101"/>
      <c r="C76" s="95" t="s">
        <v>22</v>
      </c>
      <c r="D76" s="100"/>
      <c r="E76" s="100"/>
      <c r="F76" s="99" t="s">
        <v>21</v>
      </c>
      <c r="G76" s="167" t="s">
        <v>13</v>
      </c>
      <c r="H76" s="99" t="s">
        <v>21</v>
      </c>
      <c r="I76" s="99" t="s">
        <v>21</v>
      </c>
      <c r="J76" s="99" t="s">
        <v>21</v>
      </c>
      <c r="L76" s="91">
        <v>75</v>
      </c>
    </row>
    <row r="77" spans="1:12" ht="15.75" thickBot="1" x14ac:dyDescent="0.3">
      <c r="A77" s="103" t="s">
        <v>22</v>
      </c>
      <c r="B77" s="104"/>
      <c r="C77" s="104"/>
      <c r="D77" s="105"/>
      <c r="E77" s="100"/>
      <c r="F77" s="103" t="s">
        <v>22</v>
      </c>
      <c r="G77" s="169" t="s">
        <v>14</v>
      </c>
      <c r="H77" s="103" t="s">
        <v>22</v>
      </c>
      <c r="I77" s="103" t="s">
        <v>22</v>
      </c>
      <c r="J77" s="103" t="s">
        <v>22</v>
      </c>
      <c r="L77" s="91">
        <v>76</v>
      </c>
    </row>
    <row r="78" spans="1:12" x14ac:dyDescent="0.25">
      <c r="A78" s="103" t="s">
        <v>23</v>
      </c>
      <c r="B78" s="100"/>
      <c r="C78" s="106"/>
      <c r="D78" s="100"/>
      <c r="E78" s="104"/>
      <c r="F78" s="103" t="s">
        <v>23</v>
      </c>
      <c r="G78" s="167"/>
      <c r="H78" s="103" t="s">
        <v>23</v>
      </c>
      <c r="I78" s="103" t="s">
        <v>23</v>
      </c>
      <c r="J78" s="103" t="s">
        <v>23</v>
      </c>
      <c r="L78" s="91">
        <v>77</v>
      </c>
    </row>
    <row r="79" spans="1:12" x14ac:dyDescent="0.25">
      <c r="A79" s="103" t="s">
        <v>33</v>
      </c>
      <c r="B79" s="100"/>
      <c r="C79" s="106"/>
      <c r="D79" s="100"/>
      <c r="E79" s="104"/>
      <c r="F79" s="103" t="s">
        <v>33</v>
      </c>
      <c r="G79" s="167"/>
      <c r="H79" s="103" t="s">
        <v>33</v>
      </c>
      <c r="I79" s="103" t="s">
        <v>33</v>
      </c>
      <c r="J79" s="103" t="s">
        <v>33</v>
      </c>
      <c r="L79" s="91">
        <v>78</v>
      </c>
    </row>
    <row r="80" spans="1:12" x14ac:dyDescent="0.25">
      <c r="A80" s="103" t="s">
        <v>24</v>
      </c>
      <c r="B80" s="100"/>
      <c r="C80" s="106"/>
      <c r="D80" s="100"/>
      <c r="E80" s="104"/>
      <c r="F80" s="103" t="s">
        <v>24</v>
      </c>
      <c r="G80" s="168"/>
      <c r="H80" s="103" t="s">
        <v>24</v>
      </c>
      <c r="I80" s="103" t="s">
        <v>24</v>
      </c>
      <c r="J80" s="103" t="s">
        <v>24</v>
      </c>
      <c r="L80" s="91">
        <v>79</v>
      </c>
    </row>
    <row r="81" spans="1:12" x14ac:dyDescent="0.25">
      <c r="A81" s="103" t="s">
        <v>25</v>
      </c>
      <c r="B81" s="100"/>
      <c r="C81" s="106"/>
      <c r="D81" s="100"/>
      <c r="E81" s="104"/>
      <c r="F81" s="103" t="s">
        <v>25</v>
      </c>
      <c r="G81" s="167"/>
      <c r="H81" s="103" t="s">
        <v>25</v>
      </c>
      <c r="I81" s="103" t="s">
        <v>25</v>
      </c>
      <c r="J81" s="103" t="s">
        <v>25</v>
      </c>
      <c r="L81" s="91">
        <v>80</v>
      </c>
    </row>
    <row r="82" spans="1:12" ht="15.75" thickBot="1" x14ac:dyDescent="0.3">
      <c r="A82" s="103" t="s">
        <v>26</v>
      </c>
      <c r="B82" s="100"/>
      <c r="C82" s="106"/>
      <c r="D82" s="100"/>
      <c r="F82" s="103" t="s">
        <v>26</v>
      </c>
      <c r="G82" s="167"/>
      <c r="H82" s="103" t="s">
        <v>26</v>
      </c>
      <c r="I82" s="103" t="s">
        <v>26</v>
      </c>
      <c r="J82" s="103" t="s">
        <v>26</v>
      </c>
      <c r="L82" s="91">
        <v>81</v>
      </c>
    </row>
    <row r="83" spans="1:12" ht="15.75" thickBot="1" x14ac:dyDescent="0.3">
      <c r="A83" s="103" t="s">
        <v>27</v>
      </c>
      <c r="B83" s="100"/>
      <c r="C83" s="106"/>
      <c r="D83" s="100"/>
      <c r="E83" s="138" t="s">
        <v>78</v>
      </c>
      <c r="F83" s="103" t="s">
        <v>27</v>
      </c>
      <c r="G83" s="99"/>
      <c r="H83" s="103" t="s">
        <v>27</v>
      </c>
      <c r="I83" s="103" t="s">
        <v>27</v>
      </c>
      <c r="J83" s="103" t="s">
        <v>27</v>
      </c>
      <c r="L83" s="91">
        <v>82</v>
      </c>
    </row>
    <row r="84" spans="1:12" x14ac:dyDescent="0.25">
      <c r="A84" s="103" t="s">
        <v>28</v>
      </c>
      <c r="B84" s="100"/>
      <c r="C84" s="106"/>
      <c r="D84" s="100"/>
      <c r="E84" s="109" t="s">
        <v>79</v>
      </c>
      <c r="F84" s="103" t="s">
        <v>28</v>
      </c>
      <c r="G84" s="99"/>
      <c r="H84" s="103" t="s">
        <v>28</v>
      </c>
      <c r="I84" s="103" t="s">
        <v>28</v>
      </c>
      <c r="J84" s="103" t="s">
        <v>28</v>
      </c>
      <c r="L84" s="91">
        <v>83</v>
      </c>
    </row>
    <row r="85" spans="1:12" x14ac:dyDescent="0.25">
      <c r="A85" s="103" t="s">
        <v>29</v>
      </c>
      <c r="B85" s="100"/>
      <c r="C85" s="106"/>
      <c r="D85" s="100"/>
      <c r="E85" s="99" t="s">
        <v>80</v>
      </c>
      <c r="F85" s="103" t="s">
        <v>29</v>
      </c>
      <c r="G85" s="99"/>
      <c r="H85" s="103" t="s">
        <v>29</v>
      </c>
      <c r="I85" s="103" t="s">
        <v>29</v>
      </c>
      <c r="J85" s="103" t="s">
        <v>29</v>
      </c>
      <c r="L85" s="91">
        <v>84</v>
      </c>
    </row>
    <row r="86" spans="1:12" x14ac:dyDescent="0.25">
      <c r="A86" s="103" t="s">
        <v>30</v>
      </c>
      <c r="B86" s="100"/>
      <c r="C86" s="106"/>
      <c r="D86" s="100"/>
      <c r="E86" s="99" t="s">
        <v>81</v>
      </c>
      <c r="F86" s="103" t="s">
        <v>30</v>
      </c>
      <c r="G86" s="99"/>
      <c r="H86" s="103" t="s">
        <v>30</v>
      </c>
      <c r="I86" s="103" t="s">
        <v>30</v>
      </c>
      <c r="J86" s="103" t="s">
        <v>30</v>
      </c>
      <c r="L86" s="91">
        <v>85</v>
      </c>
    </row>
    <row r="87" spans="1:12" x14ac:dyDescent="0.25">
      <c r="A87" s="103" t="s">
        <v>31</v>
      </c>
      <c r="B87" s="100"/>
      <c r="C87" s="106"/>
      <c r="D87" s="100"/>
      <c r="E87" s="99" t="s">
        <v>82</v>
      </c>
      <c r="F87" s="103" t="s">
        <v>31</v>
      </c>
      <c r="G87" s="99"/>
      <c r="H87" s="103" t="s">
        <v>31</v>
      </c>
      <c r="I87" s="103" t="s">
        <v>31</v>
      </c>
      <c r="J87" s="103" t="s">
        <v>31</v>
      </c>
      <c r="L87" s="91">
        <v>86</v>
      </c>
    </row>
    <row r="88" spans="1:12" x14ac:dyDescent="0.25">
      <c r="A88" s="103" t="s">
        <v>32</v>
      </c>
      <c r="B88" s="100"/>
      <c r="C88" s="106"/>
      <c r="D88" s="100"/>
      <c r="E88" s="99" t="s">
        <v>83</v>
      </c>
      <c r="F88" s="103" t="s">
        <v>32</v>
      </c>
      <c r="G88" s="99"/>
      <c r="H88" s="103" t="s">
        <v>32</v>
      </c>
      <c r="I88" s="103" t="s">
        <v>32</v>
      </c>
      <c r="J88" s="103" t="s">
        <v>32</v>
      </c>
      <c r="L88" s="91">
        <v>87</v>
      </c>
    </row>
    <row r="89" spans="1:12" ht="15.75" thickBot="1" x14ac:dyDescent="0.3">
      <c r="A89" s="107" t="s">
        <v>68</v>
      </c>
      <c r="B89" s="100"/>
      <c r="C89" s="106"/>
      <c r="D89" s="100"/>
      <c r="E89" s="99" t="s">
        <v>84</v>
      </c>
      <c r="F89" s="107" t="s">
        <v>68</v>
      </c>
      <c r="G89" s="99"/>
      <c r="H89" s="107" t="s">
        <v>68</v>
      </c>
      <c r="I89" s="107" t="s">
        <v>68</v>
      </c>
      <c r="J89" s="103" t="s">
        <v>68</v>
      </c>
      <c r="L89" s="91">
        <v>88</v>
      </c>
    </row>
    <row r="90" spans="1:12" ht="15.75" thickBot="1" x14ac:dyDescent="0.3">
      <c r="A90" s="100"/>
      <c r="B90" s="100"/>
      <c r="C90" s="106"/>
      <c r="D90" s="100"/>
      <c r="E90" s="99" t="s">
        <v>85</v>
      </c>
      <c r="F90" s="102"/>
      <c r="G90" s="102"/>
      <c r="H90" s="102"/>
      <c r="I90" s="102"/>
      <c r="J90" s="107" t="s">
        <v>17</v>
      </c>
      <c r="L90" s="91">
        <v>89</v>
      </c>
    </row>
    <row r="91" spans="1:12" x14ac:dyDescent="0.25">
      <c r="A91" s="100"/>
      <c r="B91" s="100"/>
      <c r="C91" s="106"/>
      <c r="D91" s="100"/>
      <c r="E91" s="99" t="s">
        <v>86</v>
      </c>
      <c r="F91" s="102"/>
      <c r="G91" s="102"/>
      <c r="H91" s="102"/>
      <c r="I91" s="102"/>
      <c r="J91" s="108"/>
      <c r="L91" s="91">
        <v>90</v>
      </c>
    </row>
    <row r="92" spans="1:12" x14ac:dyDescent="0.25">
      <c r="A92" s="110"/>
      <c r="C92" s="136"/>
      <c r="D92" s="137"/>
      <c r="E92" s="99" t="s">
        <v>87</v>
      </c>
      <c r="L92" s="91">
        <v>91</v>
      </c>
    </row>
    <row r="93" spans="1:12" ht="15.75" thickBot="1" x14ac:dyDescent="0.3">
      <c r="A93" s="111"/>
      <c r="C93" s="113"/>
      <c r="D93" s="108"/>
      <c r="E93" s="99" t="s">
        <v>225</v>
      </c>
      <c r="H93" s="114"/>
      <c r="L93" s="91">
        <v>92</v>
      </c>
    </row>
    <row r="94" spans="1:12" ht="15.75" thickBot="1" x14ac:dyDescent="0.3">
      <c r="A94" s="138" t="s">
        <v>73</v>
      </c>
      <c r="B94" s="139" t="s">
        <v>48</v>
      </c>
      <c r="C94" s="138" t="s">
        <v>90</v>
      </c>
      <c r="D94" s="140" t="s">
        <v>43</v>
      </c>
      <c r="E94" s="99" t="s">
        <v>226</v>
      </c>
      <c r="F94" s="141"/>
      <c r="H94" s="142"/>
      <c r="I94" s="142"/>
      <c r="L94" s="91">
        <v>93</v>
      </c>
    </row>
    <row r="95" spans="1:12" x14ac:dyDescent="0.25">
      <c r="A95" s="109" t="s">
        <v>93</v>
      </c>
      <c r="B95" s="132" t="s">
        <v>75</v>
      </c>
      <c r="C95" s="109" t="s">
        <v>91</v>
      </c>
      <c r="D95" s="109" t="s">
        <v>44</v>
      </c>
      <c r="E95" s="99" t="s">
        <v>227</v>
      </c>
      <c r="F95" s="141"/>
      <c r="H95" s="142"/>
      <c r="I95" s="142"/>
      <c r="L95" s="91">
        <v>94</v>
      </c>
    </row>
    <row r="96" spans="1:12" x14ac:dyDescent="0.25">
      <c r="A96" s="99" t="s">
        <v>94</v>
      </c>
      <c r="B96" s="133" t="s">
        <v>128</v>
      </c>
      <c r="C96" s="99" t="s">
        <v>92</v>
      </c>
      <c r="D96" s="99" t="s">
        <v>45</v>
      </c>
      <c r="E96" s="99" t="s">
        <v>228</v>
      </c>
      <c r="F96" s="141"/>
      <c r="H96" s="142"/>
      <c r="I96" s="142"/>
      <c r="L96" s="91">
        <v>95</v>
      </c>
    </row>
    <row r="97" spans="1:12" ht="15.75" thickBot="1" x14ac:dyDescent="0.3">
      <c r="A97" s="131" t="s">
        <v>95</v>
      </c>
      <c r="B97" s="133" t="s">
        <v>96</v>
      </c>
      <c r="C97" s="99" t="s">
        <v>97</v>
      </c>
      <c r="D97" s="107" t="s">
        <v>46</v>
      </c>
      <c r="E97" s="99" t="s">
        <v>229</v>
      </c>
      <c r="F97" s="141"/>
      <c r="H97" s="142"/>
      <c r="I97" s="142"/>
      <c r="L97" s="91">
        <v>96</v>
      </c>
    </row>
    <row r="98" spans="1:12" ht="15.75" thickBot="1" x14ac:dyDescent="0.3">
      <c r="A98" s="99"/>
      <c r="B98" s="134" t="s">
        <v>76</v>
      </c>
      <c r="C98" s="131" t="s">
        <v>98</v>
      </c>
      <c r="E98" s="99" t="s">
        <v>230</v>
      </c>
      <c r="L98" s="91">
        <v>97</v>
      </c>
    </row>
    <row r="99" spans="1:12" ht="15.75" thickBot="1" x14ac:dyDescent="0.3">
      <c r="A99" s="99"/>
      <c r="B99" s="131" t="s">
        <v>77</v>
      </c>
      <c r="C99" s="112"/>
      <c r="E99" s="99" t="s">
        <v>231</v>
      </c>
      <c r="L99" s="91">
        <v>98</v>
      </c>
    </row>
    <row r="100" spans="1:12" x14ac:dyDescent="0.25">
      <c r="A100" s="112"/>
      <c r="B100" s="111"/>
      <c r="C100" s="113"/>
      <c r="E100" s="99" t="s">
        <v>232</v>
      </c>
      <c r="L100" s="91">
        <v>99</v>
      </c>
    </row>
    <row r="101" spans="1:12" x14ac:dyDescent="0.25">
      <c r="C101" s="135"/>
      <c r="E101" s="99" t="s">
        <v>233</v>
      </c>
      <c r="L101" s="91">
        <v>100</v>
      </c>
    </row>
    <row r="102" spans="1:12" x14ac:dyDescent="0.25">
      <c r="C102" s="135"/>
      <c r="E102" s="99" t="s">
        <v>234</v>
      </c>
      <c r="L102" s="91">
        <v>101</v>
      </c>
    </row>
    <row r="103" spans="1:12" x14ac:dyDescent="0.25">
      <c r="C103" s="135"/>
      <c r="E103" s="99" t="s">
        <v>235</v>
      </c>
      <c r="L103" s="91">
        <v>102</v>
      </c>
    </row>
    <row r="104" spans="1:12" ht="15.75" thickBot="1" x14ac:dyDescent="0.3">
      <c r="C104" s="135"/>
      <c r="E104" s="131" t="s">
        <v>88</v>
      </c>
      <c r="L104" s="91">
        <v>103</v>
      </c>
    </row>
    <row r="105" spans="1:12" x14ac:dyDescent="0.25">
      <c r="E105" s="111"/>
      <c r="L105" s="91">
        <v>104</v>
      </c>
    </row>
    <row r="106" spans="1:12" ht="15.75" thickBot="1" x14ac:dyDescent="0.3">
      <c r="L106" s="91">
        <v>105</v>
      </c>
    </row>
    <row r="107" spans="1:12" ht="15.75" thickBot="1" x14ac:dyDescent="0.3">
      <c r="A107" s="138" t="s">
        <v>211</v>
      </c>
      <c r="B107" s="138" t="s">
        <v>207</v>
      </c>
      <c r="C107" s="138" t="s">
        <v>212</v>
      </c>
      <c r="D107" s="138" t="s">
        <v>208</v>
      </c>
      <c r="E107" s="138" t="s">
        <v>209</v>
      </c>
      <c r="F107" s="138" t="s">
        <v>205</v>
      </c>
      <c r="G107" s="138" t="s">
        <v>213</v>
      </c>
      <c r="H107" s="138" t="s">
        <v>210</v>
      </c>
      <c r="I107" s="138" t="s">
        <v>206</v>
      </c>
      <c r="L107" s="91">
        <v>106</v>
      </c>
    </row>
    <row r="108" spans="1:12" ht="15.75" thickBot="1" x14ac:dyDescent="0.3">
      <c r="A108" s="182" t="s">
        <v>140</v>
      </c>
      <c r="B108" s="109" t="s">
        <v>174</v>
      </c>
      <c r="C108" s="109" t="s">
        <v>140</v>
      </c>
      <c r="D108" s="185" t="s">
        <v>159</v>
      </c>
      <c r="E108" s="109" t="s">
        <v>132</v>
      </c>
      <c r="F108" s="186" t="s">
        <v>152</v>
      </c>
      <c r="G108" s="109" t="s">
        <v>143</v>
      </c>
      <c r="H108" s="185" t="s">
        <v>174</v>
      </c>
      <c r="I108" s="109" t="s">
        <v>165</v>
      </c>
      <c r="L108" s="91">
        <v>107</v>
      </c>
    </row>
    <row r="109" spans="1:12" x14ac:dyDescent="0.25">
      <c r="A109" s="183" t="s">
        <v>162</v>
      </c>
      <c r="B109" s="99" t="s">
        <v>180</v>
      </c>
      <c r="C109" s="99" t="s">
        <v>174</v>
      </c>
      <c r="D109" s="112" t="s">
        <v>160</v>
      </c>
      <c r="E109" s="99" t="s">
        <v>133</v>
      </c>
      <c r="G109" s="99" t="s">
        <v>150</v>
      </c>
      <c r="H109" s="112" t="s">
        <v>199</v>
      </c>
      <c r="I109" s="99" t="s">
        <v>174</v>
      </c>
      <c r="L109" s="91">
        <v>108</v>
      </c>
    </row>
    <row r="110" spans="1:12" ht="15.75" thickBot="1" x14ac:dyDescent="0.3">
      <c r="A110" s="183" t="s">
        <v>163</v>
      </c>
      <c r="B110" s="99" t="s">
        <v>182</v>
      </c>
      <c r="C110" s="131" t="s">
        <v>185</v>
      </c>
      <c r="D110" s="184" t="s">
        <v>161</v>
      </c>
      <c r="E110" s="99" t="s">
        <v>134</v>
      </c>
      <c r="G110" s="99" t="s">
        <v>151</v>
      </c>
      <c r="H110" s="112" t="s">
        <v>200</v>
      </c>
      <c r="I110" s="99" t="s">
        <v>176</v>
      </c>
      <c r="L110" s="91">
        <v>109</v>
      </c>
    </row>
    <row r="111" spans="1:12" x14ac:dyDescent="0.25">
      <c r="A111" s="99" t="s">
        <v>164</v>
      </c>
      <c r="B111" s="99" t="s">
        <v>183</v>
      </c>
      <c r="E111" s="99" t="s">
        <v>135</v>
      </c>
      <c r="G111" s="99" t="s">
        <v>153</v>
      </c>
      <c r="H111" s="112" t="s">
        <v>201</v>
      </c>
      <c r="I111" s="99" t="s">
        <v>177</v>
      </c>
      <c r="L111" s="91">
        <v>110</v>
      </c>
    </row>
    <row r="112" spans="1:12" ht="15.75" thickBot="1" x14ac:dyDescent="0.3">
      <c r="A112" s="99" t="s">
        <v>174</v>
      </c>
      <c r="B112" s="131" t="s">
        <v>184</v>
      </c>
      <c r="E112" s="99" t="s">
        <v>136</v>
      </c>
      <c r="G112" s="99" t="s">
        <v>154</v>
      </c>
      <c r="H112" s="184" t="s">
        <v>202</v>
      </c>
      <c r="I112" s="99" t="s">
        <v>178</v>
      </c>
      <c r="L112" s="91">
        <v>111</v>
      </c>
    </row>
    <row r="113" spans="1:12" x14ac:dyDescent="0.25">
      <c r="A113" s="99" t="s">
        <v>181</v>
      </c>
      <c r="E113" s="99" t="s">
        <v>137</v>
      </c>
      <c r="G113" s="99" t="s">
        <v>155</v>
      </c>
      <c r="I113" s="99" t="s">
        <v>179</v>
      </c>
      <c r="L113" s="91">
        <v>112</v>
      </c>
    </row>
    <row r="114" spans="1:12" ht="15.75" thickBot="1" x14ac:dyDescent="0.3">
      <c r="A114" s="131" t="s">
        <v>185</v>
      </c>
      <c r="E114" s="99" t="s">
        <v>138</v>
      </c>
      <c r="G114" s="99" t="s">
        <v>156</v>
      </c>
      <c r="I114" s="99" t="s">
        <v>186</v>
      </c>
      <c r="L114" s="91">
        <v>113</v>
      </c>
    </row>
    <row r="115" spans="1:12" x14ac:dyDescent="0.25">
      <c r="A115" s="112"/>
      <c r="E115" s="99" t="s">
        <v>139</v>
      </c>
      <c r="G115" s="99" t="s">
        <v>157</v>
      </c>
      <c r="I115" s="99" t="s">
        <v>187</v>
      </c>
      <c r="L115" s="91">
        <v>114</v>
      </c>
    </row>
    <row r="116" spans="1:12" x14ac:dyDescent="0.25">
      <c r="A116" s="112"/>
      <c r="E116" s="99" t="s">
        <v>141</v>
      </c>
      <c r="G116" s="99" t="s">
        <v>158</v>
      </c>
      <c r="I116" s="99" t="s">
        <v>188</v>
      </c>
      <c r="L116" s="91">
        <v>115</v>
      </c>
    </row>
    <row r="117" spans="1:12" x14ac:dyDescent="0.25">
      <c r="A117" s="111"/>
      <c r="E117" s="99" t="s">
        <v>142</v>
      </c>
      <c r="G117" s="99" t="s">
        <v>168</v>
      </c>
      <c r="I117" s="99" t="s">
        <v>189</v>
      </c>
      <c r="L117" s="91">
        <v>116</v>
      </c>
    </row>
    <row r="118" spans="1:12" x14ac:dyDescent="0.25">
      <c r="E118" s="99" t="s">
        <v>143</v>
      </c>
      <c r="G118" s="99" t="s">
        <v>169</v>
      </c>
      <c r="I118" s="99" t="s">
        <v>190</v>
      </c>
      <c r="L118" s="91">
        <v>117</v>
      </c>
    </row>
    <row r="119" spans="1:12" x14ac:dyDescent="0.25">
      <c r="E119" s="99" t="s">
        <v>144</v>
      </c>
      <c r="G119" s="99" t="s">
        <v>170</v>
      </c>
      <c r="I119" s="99" t="s">
        <v>191</v>
      </c>
      <c r="L119" s="91">
        <v>118</v>
      </c>
    </row>
    <row r="120" spans="1:12" x14ac:dyDescent="0.25">
      <c r="E120" s="99" t="s">
        <v>145</v>
      </c>
      <c r="G120" s="99" t="s">
        <v>171</v>
      </c>
      <c r="I120" s="99" t="s">
        <v>193</v>
      </c>
      <c r="L120" s="91">
        <v>119</v>
      </c>
    </row>
    <row r="121" spans="1:12" x14ac:dyDescent="0.25">
      <c r="E121" s="99" t="s">
        <v>146</v>
      </c>
      <c r="G121" s="99" t="s">
        <v>172</v>
      </c>
      <c r="I121" s="99" t="s">
        <v>195</v>
      </c>
      <c r="L121" s="91">
        <v>120</v>
      </c>
    </row>
    <row r="122" spans="1:12" x14ac:dyDescent="0.25">
      <c r="E122" s="99" t="s">
        <v>147</v>
      </c>
      <c r="G122" s="99" t="s">
        <v>173</v>
      </c>
      <c r="I122" s="99" t="s">
        <v>196</v>
      </c>
      <c r="L122" s="91">
        <v>121</v>
      </c>
    </row>
    <row r="123" spans="1:12" x14ac:dyDescent="0.25">
      <c r="E123" s="99" t="s">
        <v>148</v>
      </c>
      <c r="G123" s="99" t="s">
        <v>174</v>
      </c>
      <c r="I123" s="99" t="s">
        <v>197</v>
      </c>
      <c r="L123" s="91">
        <v>122</v>
      </c>
    </row>
    <row r="124" spans="1:12" ht="15.75" thickBot="1" x14ac:dyDescent="0.3">
      <c r="E124" s="99" t="s">
        <v>149</v>
      </c>
      <c r="G124" s="99" t="s">
        <v>175</v>
      </c>
      <c r="I124" s="131" t="s">
        <v>198</v>
      </c>
      <c r="L124" s="91">
        <v>123</v>
      </c>
    </row>
    <row r="125" spans="1:12" ht="15.75" thickBot="1" x14ac:dyDescent="0.3">
      <c r="E125" s="99" t="s">
        <v>153</v>
      </c>
      <c r="G125" s="131" t="s">
        <v>192</v>
      </c>
      <c r="L125" s="91">
        <v>124</v>
      </c>
    </row>
    <row r="126" spans="1:12" x14ac:dyDescent="0.25">
      <c r="E126" s="99" t="s">
        <v>166</v>
      </c>
      <c r="L126" s="91">
        <v>125</v>
      </c>
    </row>
    <row r="127" spans="1:12" x14ac:dyDescent="0.25">
      <c r="E127" s="99" t="s">
        <v>167</v>
      </c>
      <c r="L127" s="91">
        <v>126</v>
      </c>
    </row>
    <row r="128" spans="1:12" x14ac:dyDescent="0.25">
      <c r="E128" s="99" t="s">
        <v>173</v>
      </c>
      <c r="L128" s="91">
        <v>127</v>
      </c>
    </row>
    <row r="129" spans="5:12" x14ac:dyDescent="0.25">
      <c r="E129" s="99" t="s">
        <v>174</v>
      </c>
      <c r="L129" s="91">
        <v>128</v>
      </c>
    </row>
    <row r="130" spans="5:12" x14ac:dyDescent="0.25">
      <c r="E130" s="99" t="s">
        <v>175</v>
      </c>
      <c r="L130" s="91">
        <v>129</v>
      </c>
    </row>
    <row r="131" spans="5:12" x14ac:dyDescent="0.25">
      <c r="E131" s="99" t="s">
        <v>192</v>
      </c>
      <c r="L131" s="91">
        <v>130</v>
      </c>
    </row>
    <row r="132" spans="5:12" ht="15.75" thickBot="1" x14ac:dyDescent="0.3">
      <c r="E132" s="131" t="s">
        <v>194</v>
      </c>
      <c r="L132" s="91">
        <v>131</v>
      </c>
    </row>
    <row r="133" spans="5:12" x14ac:dyDescent="0.25">
      <c r="L133" s="91">
        <v>132</v>
      </c>
    </row>
    <row r="134" spans="5:12" x14ac:dyDescent="0.25">
      <c r="L134" s="91">
        <v>133</v>
      </c>
    </row>
    <row r="135" spans="5:12" x14ac:dyDescent="0.25">
      <c r="L135" s="91">
        <v>134</v>
      </c>
    </row>
    <row r="136" spans="5:12" x14ac:dyDescent="0.25">
      <c r="L136" s="91">
        <v>135</v>
      </c>
    </row>
    <row r="137" spans="5:12" x14ac:dyDescent="0.25">
      <c r="L137" s="91">
        <v>136</v>
      </c>
    </row>
    <row r="138" spans="5:12" x14ac:dyDescent="0.25">
      <c r="L138" s="91">
        <v>137</v>
      </c>
    </row>
    <row r="139" spans="5:12" x14ac:dyDescent="0.25">
      <c r="L139" s="91">
        <v>138</v>
      </c>
    </row>
    <row r="140" spans="5:12" x14ac:dyDescent="0.25">
      <c r="L140" s="91">
        <v>139</v>
      </c>
    </row>
    <row r="141" spans="5:12" x14ac:dyDescent="0.25">
      <c r="L141" s="91">
        <v>140</v>
      </c>
    </row>
    <row r="142" spans="5:12" x14ac:dyDescent="0.25">
      <c r="L142" s="91">
        <v>141</v>
      </c>
    </row>
    <row r="143" spans="5:12" x14ac:dyDescent="0.25">
      <c r="L143" s="91">
        <v>142</v>
      </c>
    </row>
    <row r="144" spans="5:12" x14ac:dyDescent="0.25">
      <c r="L144" s="91">
        <v>143</v>
      </c>
    </row>
    <row r="145" spans="12:12" x14ac:dyDescent="0.25">
      <c r="L145" s="91">
        <v>144</v>
      </c>
    </row>
    <row r="146" spans="12:12" x14ac:dyDescent="0.25">
      <c r="L146" s="91">
        <v>145</v>
      </c>
    </row>
    <row r="147" spans="12:12" x14ac:dyDescent="0.25">
      <c r="L147" s="91">
        <v>146</v>
      </c>
    </row>
    <row r="148" spans="12:12" x14ac:dyDescent="0.25">
      <c r="L148" s="91">
        <v>147</v>
      </c>
    </row>
    <row r="149" spans="12:12" x14ac:dyDescent="0.25">
      <c r="L149" s="91">
        <v>148</v>
      </c>
    </row>
    <row r="150" spans="12:12" x14ac:dyDescent="0.25">
      <c r="L150" s="91">
        <v>149</v>
      </c>
    </row>
  </sheetData>
  <sheetProtection algorithmName="SHA-512" hashValue="0huCVbNmoj4V3FFhzsXeYND5b4ytjfzoTYWwhCB+TEs6YFIrekJ3v04U+CC+2R8yox8qt+q09dVghjEZWRMjXg==" saltValue="t12mm5foEjeElqZelwceeQ==" spinCount="100000" sheet="1" selectLockedCells="1" selectUnlockedCells="1"/>
  <sortState ref="G6:G7">
    <sortCondition ref="G5"/>
  </sortState>
  <conditionalFormatting sqref="A93">
    <cfRule type="duplicateValues" dxfId="1" priority="10"/>
  </conditionalFormatting>
  <conditionalFormatting sqref="E84:E88">
    <cfRule type="duplicateValues" dxfId="0" priority="1"/>
  </conditionalFormatting>
  <pageMargins left="0.7" right="0.7" top="0.75" bottom="0.75" header="0.3" footer="0.3"/>
  <pageSetup paperSize="9" scale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4" tint="0.39997558519241921"/>
    <pageSetUpPr fitToPage="1"/>
  </sheetPr>
  <dimension ref="A1:K163"/>
  <sheetViews>
    <sheetView zoomScaleNormal="100" zoomScaleSheetLayoutView="40" workbookViewId="0">
      <pane ySplit="3" topLeftCell="A4" activePane="bottomLeft" state="frozen"/>
      <selection pane="bottomLeft" activeCell="D3" sqref="D3"/>
    </sheetView>
  </sheetViews>
  <sheetFormatPr baseColWidth="10" defaultRowHeight="15" x14ac:dyDescent="0.25"/>
  <cols>
    <col min="1" max="1" width="4.42578125" style="34" customWidth="1"/>
    <col min="2" max="2" width="46.7109375" style="34" bestFit="1" customWidth="1"/>
    <col min="3" max="3" width="45.7109375" style="34" customWidth="1"/>
    <col min="4" max="4" width="37.28515625" style="34" bestFit="1" customWidth="1"/>
    <col min="5" max="5" width="20.7109375" style="34" customWidth="1"/>
    <col min="6" max="6" width="30.85546875" style="34" customWidth="1"/>
    <col min="7" max="8" width="20.7109375" style="34" customWidth="1"/>
    <col min="9" max="10" width="10.7109375" style="34" customWidth="1"/>
    <col min="11" max="11" width="16.5703125" style="34" bestFit="1" customWidth="1"/>
    <col min="12" max="13" width="11.42578125" style="34"/>
    <col min="14" max="14" width="11.42578125" style="34" customWidth="1"/>
    <col min="15" max="16384" width="11.42578125" style="34"/>
  </cols>
  <sheetData>
    <row r="1" spans="1:11" ht="30" customHeight="1" thickBot="1" x14ac:dyDescent="0.3">
      <c r="A1" s="259" t="s">
        <v>220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</row>
    <row r="2" spans="1:1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3"/>
      <c r="I2" s="263"/>
      <c r="J2" s="263"/>
      <c r="K2" s="264"/>
    </row>
    <row r="3" spans="1:11" ht="30" customHeight="1" thickBot="1" x14ac:dyDescent="0.3">
      <c r="A3" s="36" t="s">
        <v>0</v>
      </c>
      <c r="B3" s="40" t="s">
        <v>203</v>
      </c>
      <c r="C3" s="41" t="s">
        <v>99</v>
      </c>
      <c r="D3" s="159" t="s">
        <v>101</v>
      </c>
      <c r="E3" s="18" t="s">
        <v>47</v>
      </c>
      <c r="F3" s="159" t="s">
        <v>100</v>
      </c>
      <c r="G3" s="17" t="s">
        <v>216</v>
      </c>
      <c r="H3" s="17" t="s">
        <v>217</v>
      </c>
      <c r="I3" s="17" t="s">
        <v>1</v>
      </c>
      <c r="J3" s="17" t="s">
        <v>2</v>
      </c>
      <c r="K3" s="161" t="s">
        <v>102</v>
      </c>
    </row>
    <row r="4" spans="1:11" ht="19.5" customHeight="1" x14ac:dyDescent="0.25">
      <c r="A4" s="143" t="str">
        <f>IF($B4="","",Listes!$L2)</f>
        <v/>
      </c>
      <c r="B4" s="170"/>
      <c r="C4" s="1"/>
      <c r="D4" s="3"/>
      <c r="E4" s="1"/>
      <c r="F4" s="1"/>
      <c r="G4" s="1"/>
      <c r="H4" s="1"/>
      <c r="I4" s="187"/>
      <c r="J4" s="1"/>
      <c r="K4" s="2"/>
    </row>
    <row r="5" spans="1:11" ht="19.5" customHeight="1" x14ac:dyDescent="0.25">
      <c r="A5" s="30" t="str">
        <f>IF($B5="","",Listes!$L3)</f>
        <v/>
      </c>
      <c r="B5" s="171"/>
      <c r="C5" s="3"/>
      <c r="D5" s="3"/>
      <c r="E5" s="3"/>
      <c r="F5" s="3"/>
      <c r="G5" s="3"/>
      <c r="H5" s="3"/>
      <c r="I5" s="188"/>
      <c r="J5" s="3"/>
      <c r="K5" s="4"/>
    </row>
    <row r="6" spans="1:11" ht="19.5" customHeight="1" x14ac:dyDescent="0.25">
      <c r="A6" s="30" t="str">
        <f>IF($B6="","",Listes!$L4)</f>
        <v/>
      </c>
      <c r="B6" s="171"/>
      <c r="C6" s="3"/>
      <c r="D6" s="3"/>
      <c r="E6" s="3"/>
      <c r="F6" s="3"/>
      <c r="G6" s="3"/>
      <c r="H6" s="3"/>
      <c r="I6" s="188"/>
      <c r="J6" s="3"/>
      <c r="K6" s="4"/>
    </row>
    <row r="7" spans="1:11" ht="19.5" customHeight="1" x14ac:dyDescent="0.25">
      <c r="A7" s="30" t="str">
        <f>IF($B7="","",Listes!$L5)</f>
        <v/>
      </c>
      <c r="B7" s="171"/>
      <c r="C7" s="3"/>
      <c r="D7" s="3"/>
      <c r="E7" s="3"/>
      <c r="F7" s="3"/>
      <c r="G7" s="3"/>
      <c r="H7" s="3"/>
      <c r="I7" s="188"/>
      <c r="J7" s="3"/>
      <c r="K7" s="4"/>
    </row>
    <row r="8" spans="1:11" ht="19.5" customHeight="1" x14ac:dyDescent="0.25">
      <c r="A8" s="30" t="str">
        <f>IF($B8="","",Listes!$L6)</f>
        <v/>
      </c>
      <c r="B8" s="171"/>
      <c r="C8" s="3"/>
      <c r="D8" s="3"/>
      <c r="E8" s="3"/>
      <c r="F8" s="3"/>
      <c r="G8" s="3"/>
      <c r="H8" s="3"/>
      <c r="I8" s="188"/>
      <c r="J8" s="3"/>
      <c r="K8" s="4"/>
    </row>
    <row r="9" spans="1:11" ht="19.5" customHeight="1" x14ac:dyDescent="0.25">
      <c r="A9" s="30" t="str">
        <f>IF($B9="","",Listes!$L7)</f>
        <v/>
      </c>
      <c r="B9" s="171"/>
      <c r="C9" s="3"/>
      <c r="D9" s="3"/>
      <c r="E9" s="3"/>
      <c r="F9" s="3"/>
      <c r="G9" s="3"/>
      <c r="H9" s="3"/>
      <c r="I9" s="188"/>
      <c r="J9" s="3"/>
      <c r="K9" s="4"/>
    </row>
    <row r="10" spans="1:11" ht="19.5" customHeight="1" x14ac:dyDescent="0.25">
      <c r="A10" s="30" t="str">
        <f>IF($B10="","",Listes!$L8)</f>
        <v/>
      </c>
      <c r="B10" s="171"/>
      <c r="C10" s="3"/>
      <c r="D10" s="3"/>
      <c r="E10" s="3"/>
      <c r="F10" s="3"/>
      <c r="G10" s="3"/>
      <c r="H10" s="3"/>
      <c r="I10" s="188"/>
      <c r="J10" s="3"/>
      <c r="K10" s="4"/>
    </row>
    <row r="11" spans="1:11" ht="19.5" customHeight="1" x14ac:dyDescent="0.25">
      <c r="A11" s="30" t="str">
        <f>IF($B11="","",Listes!$L9)</f>
        <v/>
      </c>
      <c r="B11" s="171"/>
      <c r="C11" s="3"/>
      <c r="D11" s="3"/>
      <c r="E11" s="3"/>
      <c r="F11" s="3"/>
      <c r="G11" s="3"/>
      <c r="H11" s="3"/>
      <c r="I11" s="188"/>
      <c r="J11" s="3"/>
      <c r="K11" s="4"/>
    </row>
    <row r="12" spans="1:11" ht="19.5" customHeight="1" x14ac:dyDescent="0.25">
      <c r="A12" s="30" t="str">
        <f>IF($B12="","",Listes!$L10)</f>
        <v/>
      </c>
      <c r="B12" s="171"/>
      <c r="C12" s="3"/>
      <c r="D12" s="3"/>
      <c r="E12" s="3"/>
      <c r="F12" s="3"/>
      <c r="G12" s="3"/>
      <c r="H12" s="3"/>
      <c r="I12" s="188"/>
      <c r="J12" s="3"/>
      <c r="K12" s="4"/>
    </row>
    <row r="13" spans="1:11" ht="19.5" customHeight="1" x14ac:dyDescent="0.25">
      <c r="A13" s="30" t="str">
        <f>IF($B13="","",Listes!$L11)</f>
        <v/>
      </c>
      <c r="B13" s="171"/>
      <c r="C13" s="3"/>
      <c r="D13" s="3"/>
      <c r="E13" s="3"/>
      <c r="F13" s="3"/>
      <c r="G13" s="3"/>
      <c r="H13" s="3"/>
      <c r="I13" s="188"/>
      <c r="J13" s="3"/>
      <c r="K13" s="4"/>
    </row>
    <row r="14" spans="1:11" ht="19.5" customHeight="1" x14ac:dyDescent="0.25">
      <c r="A14" s="30" t="str">
        <f>IF($B14="","",Listes!$L12)</f>
        <v/>
      </c>
      <c r="B14" s="171"/>
      <c r="C14" s="3"/>
      <c r="D14" s="3"/>
      <c r="E14" s="3"/>
      <c r="F14" s="3"/>
      <c r="G14" s="3"/>
      <c r="H14" s="3"/>
      <c r="I14" s="188"/>
      <c r="J14" s="3"/>
      <c r="K14" s="4"/>
    </row>
    <row r="15" spans="1:11" ht="19.5" customHeight="1" x14ac:dyDescent="0.25">
      <c r="A15" s="30" t="str">
        <f>IF($B15="","",Listes!$L13)</f>
        <v/>
      </c>
      <c r="B15" s="171"/>
      <c r="C15" s="3"/>
      <c r="D15" s="3"/>
      <c r="E15" s="3"/>
      <c r="F15" s="3"/>
      <c r="G15" s="3"/>
      <c r="H15" s="3"/>
      <c r="I15" s="188"/>
      <c r="J15" s="3"/>
      <c r="K15" s="4"/>
    </row>
    <row r="16" spans="1:11" ht="19.5" customHeight="1" x14ac:dyDescent="0.25">
      <c r="A16" s="30" t="str">
        <f>IF($B16="","",Listes!$L14)</f>
        <v/>
      </c>
      <c r="B16" s="171"/>
      <c r="C16" s="3"/>
      <c r="D16" s="3"/>
      <c r="E16" s="3"/>
      <c r="F16" s="3"/>
      <c r="G16" s="3"/>
      <c r="H16" s="3"/>
      <c r="I16" s="188"/>
      <c r="J16" s="3"/>
      <c r="K16" s="4"/>
    </row>
    <row r="17" spans="1:11" ht="19.5" customHeight="1" x14ac:dyDescent="0.25">
      <c r="A17" s="30" t="str">
        <f>IF($B17="","",Listes!$L15)</f>
        <v/>
      </c>
      <c r="B17" s="171"/>
      <c r="C17" s="3"/>
      <c r="D17" s="3"/>
      <c r="E17" s="3"/>
      <c r="F17" s="3"/>
      <c r="G17" s="3"/>
      <c r="H17" s="3"/>
      <c r="I17" s="188"/>
      <c r="J17" s="3"/>
      <c r="K17" s="4"/>
    </row>
    <row r="18" spans="1:11" ht="19.5" customHeight="1" x14ac:dyDescent="0.25">
      <c r="A18" s="30" t="str">
        <f>IF($B18="","",Listes!$L16)</f>
        <v/>
      </c>
      <c r="B18" s="171"/>
      <c r="C18" s="3"/>
      <c r="D18" s="3"/>
      <c r="E18" s="3"/>
      <c r="F18" s="3"/>
      <c r="G18" s="3"/>
      <c r="H18" s="3"/>
      <c r="I18" s="188"/>
      <c r="J18" s="3"/>
      <c r="K18" s="4"/>
    </row>
    <row r="19" spans="1:11" ht="19.5" customHeight="1" x14ac:dyDescent="0.25">
      <c r="A19" s="30" t="str">
        <f>IF($B19="","",Listes!$L17)</f>
        <v/>
      </c>
      <c r="B19" s="171"/>
      <c r="C19" s="3"/>
      <c r="D19" s="3"/>
      <c r="E19" s="3"/>
      <c r="F19" s="3"/>
      <c r="G19" s="3"/>
      <c r="H19" s="3"/>
      <c r="I19" s="188"/>
      <c r="J19" s="3"/>
      <c r="K19" s="4"/>
    </row>
    <row r="20" spans="1:11" ht="19.5" customHeight="1" x14ac:dyDescent="0.25">
      <c r="A20" s="30" t="str">
        <f>IF($B20="","",Listes!$L18)</f>
        <v/>
      </c>
      <c r="B20" s="171"/>
      <c r="C20" s="3"/>
      <c r="D20" s="3"/>
      <c r="E20" s="3"/>
      <c r="F20" s="3"/>
      <c r="G20" s="3"/>
      <c r="H20" s="3"/>
      <c r="I20" s="188"/>
      <c r="J20" s="3"/>
      <c r="K20" s="4"/>
    </row>
    <row r="21" spans="1:11" ht="19.5" customHeight="1" x14ac:dyDescent="0.25">
      <c r="A21" s="30" t="str">
        <f>IF($B21="","",Listes!$L19)</f>
        <v/>
      </c>
      <c r="B21" s="171"/>
      <c r="C21" s="3"/>
      <c r="D21" s="3"/>
      <c r="E21" s="3"/>
      <c r="F21" s="3"/>
      <c r="G21" s="3"/>
      <c r="H21" s="3"/>
      <c r="I21" s="188"/>
      <c r="J21" s="3"/>
      <c r="K21" s="4"/>
    </row>
    <row r="22" spans="1:11" ht="19.5" customHeight="1" x14ac:dyDescent="0.25">
      <c r="A22" s="30" t="str">
        <f>IF($B22="","",Listes!$L20)</f>
        <v/>
      </c>
      <c r="B22" s="171"/>
      <c r="C22" s="3"/>
      <c r="D22" s="3"/>
      <c r="E22" s="3"/>
      <c r="F22" s="3"/>
      <c r="G22" s="3"/>
      <c r="H22" s="3"/>
      <c r="I22" s="188"/>
      <c r="J22" s="3"/>
      <c r="K22" s="4"/>
    </row>
    <row r="23" spans="1:11" ht="19.5" customHeight="1" x14ac:dyDescent="0.25">
      <c r="A23" s="30" t="str">
        <f>IF($B23="","",Listes!$L21)</f>
        <v/>
      </c>
      <c r="B23" s="171"/>
      <c r="C23" s="3"/>
      <c r="D23" s="3"/>
      <c r="E23" s="3"/>
      <c r="F23" s="3"/>
      <c r="G23" s="3"/>
      <c r="H23" s="3"/>
      <c r="I23" s="188"/>
      <c r="J23" s="3"/>
      <c r="K23" s="4"/>
    </row>
    <row r="24" spans="1:11" ht="19.5" customHeight="1" x14ac:dyDescent="0.25">
      <c r="A24" s="30" t="str">
        <f>IF($B24="","",Listes!$L22)</f>
        <v/>
      </c>
      <c r="B24" s="171"/>
      <c r="C24" s="3"/>
      <c r="D24" s="3"/>
      <c r="E24" s="3"/>
      <c r="F24" s="3"/>
      <c r="G24" s="3"/>
      <c r="H24" s="3"/>
      <c r="I24" s="188"/>
      <c r="J24" s="3"/>
      <c r="K24" s="4"/>
    </row>
    <row r="25" spans="1:11" ht="19.5" customHeight="1" x14ac:dyDescent="0.25">
      <c r="A25" s="30" t="str">
        <f>IF($B25="","",Listes!$L23)</f>
        <v/>
      </c>
      <c r="B25" s="171"/>
      <c r="C25" s="3"/>
      <c r="D25" s="3"/>
      <c r="E25" s="3"/>
      <c r="F25" s="3"/>
      <c r="G25" s="3"/>
      <c r="H25" s="3"/>
      <c r="I25" s="188"/>
      <c r="J25" s="3"/>
      <c r="K25" s="4"/>
    </row>
    <row r="26" spans="1:11" ht="19.5" customHeight="1" x14ac:dyDescent="0.25">
      <c r="A26" s="30" t="str">
        <f>IF($B26="","",Listes!$L24)</f>
        <v/>
      </c>
      <c r="B26" s="171"/>
      <c r="C26" s="3"/>
      <c r="D26" s="3"/>
      <c r="E26" s="3"/>
      <c r="F26" s="3"/>
      <c r="G26" s="3"/>
      <c r="H26" s="3"/>
      <c r="I26" s="188"/>
      <c r="J26" s="3"/>
      <c r="K26" s="4"/>
    </row>
    <row r="27" spans="1:11" ht="19.5" customHeight="1" x14ac:dyDescent="0.25">
      <c r="A27" s="30" t="str">
        <f>IF($B27="","",Listes!$L25)</f>
        <v/>
      </c>
      <c r="B27" s="171"/>
      <c r="C27" s="3"/>
      <c r="D27" s="3"/>
      <c r="E27" s="3"/>
      <c r="F27" s="3"/>
      <c r="G27" s="3"/>
      <c r="H27" s="3"/>
      <c r="I27" s="188"/>
      <c r="J27" s="3"/>
      <c r="K27" s="4"/>
    </row>
    <row r="28" spans="1:11" ht="19.5" customHeight="1" x14ac:dyDescent="0.25">
      <c r="A28" s="30" t="str">
        <f>IF($B28="","",Listes!$L26)</f>
        <v/>
      </c>
      <c r="B28" s="171"/>
      <c r="C28" s="3"/>
      <c r="D28" s="3"/>
      <c r="E28" s="3"/>
      <c r="F28" s="3"/>
      <c r="G28" s="3"/>
      <c r="H28" s="3"/>
      <c r="I28" s="188"/>
      <c r="J28" s="3"/>
      <c r="K28" s="4"/>
    </row>
    <row r="29" spans="1:11" ht="19.5" customHeight="1" x14ac:dyDescent="0.25">
      <c r="A29" s="30" t="str">
        <f>IF($B29="","",Listes!$L27)</f>
        <v/>
      </c>
      <c r="B29" s="171"/>
      <c r="C29" s="3"/>
      <c r="D29" s="3"/>
      <c r="E29" s="3"/>
      <c r="F29" s="3"/>
      <c r="G29" s="3"/>
      <c r="H29" s="3"/>
      <c r="I29" s="188"/>
      <c r="J29" s="3"/>
      <c r="K29" s="4"/>
    </row>
    <row r="30" spans="1:11" ht="19.5" customHeight="1" x14ac:dyDescent="0.25">
      <c r="A30" s="30" t="str">
        <f>IF($B30="","",Listes!$L28)</f>
        <v/>
      </c>
      <c r="B30" s="171"/>
      <c r="C30" s="3"/>
      <c r="D30" s="3"/>
      <c r="E30" s="3"/>
      <c r="F30" s="3"/>
      <c r="G30" s="3"/>
      <c r="H30" s="3"/>
      <c r="I30" s="188"/>
      <c r="J30" s="3"/>
      <c r="K30" s="4"/>
    </row>
    <row r="31" spans="1:11" ht="19.5" customHeight="1" x14ac:dyDescent="0.25">
      <c r="A31" s="30" t="str">
        <f>IF($B31="","",Listes!$L29)</f>
        <v/>
      </c>
      <c r="B31" s="171"/>
      <c r="C31" s="3"/>
      <c r="D31" s="3"/>
      <c r="E31" s="3"/>
      <c r="F31" s="3"/>
      <c r="G31" s="3"/>
      <c r="H31" s="3"/>
      <c r="I31" s="188"/>
      <c r="J31" s="3"/>
      <c r="K31" s="4"/>
    </row>
    <row r="32" spans="1:11" ht="19.5" customHeight="1" x14ac:dyDescent="0.25">
      <c r="A32" s="30" t="str">
        <f>IF($B32="","",Listes!$L30)</f>
        <v/>
      </c>
      <c r="B32" s="171"/>
      <c r="C32" s="3"/>
      <c r="D32" s="3"/>
      <c r="E32" s="3"/>
      <c r="F32" s="3"/>
      <c r="G32" s="3"/>
      <c r="H32" s="3"/>
      <c r="I32" s="188"/>
      <c r="J32" s="3"/>
      <c r="K32" s="4"/>
    </row>
    <row r="33" spans="1:11" ht="19.5" customHeight="1" x14ac:dyDescent="0.25">
      <c r="A33" s="30" t="str">
        <f>IF($B33="","",Listes!$L31)</f>
        <v/>
      </c>
      <c r="B33" s="171"/>
      <c r="C33" s="3"/>
      <c r="D33" s="3"/>
      <c r="E33" s="3"/>
      <c r="F33" s="3"/>
      <c r="G33" s="3"/>
      <c r="H33" s="3"/>
      <c r="I33" s="188"/>
      <c r="J33" s="3"/>
      <c r="K33" s="4"/>
    </row>
    <row r="34" spans="1:11" ht="19.5" customHeight="1" x14ac:dyDescent="0.25">
      <c r="A34" s="30" t="str">
        <f>IF($B34="","",Listes!$L32)</f>
        <v/>
      </c>
      <c r="B34" s="171"/>
      <c r="C34" s="3"/>
      <c r="D34" s="3"/>
      <c r="E34" s="3"/>
      <c r="F34" s="3"/>
      <c r="G34" s="3"/>
      <c r="H34" s="3"/>
      <c r="I34" s="188"/>
      <c r="J34" s="3"/>
      <c r="K34" s="4"/>
    </row>
    <row r="35" spans="1:11" ht="19.5" customHeight="1" x14ac:dyDescent="0.25">
      <c r="A35" s="30" t="str">
        <f>IF($B35="","",Listes!$L33)</f>
        <v/>
      </c>
      <c r="B35" s="171"/>
      <c r="C35" s="3"/>
      <c r="D35" s="3"/>
      <c r="E35" s="3"/>
      <c r="F35" s="3"/>
      <c r="G35" s="3"/>
      <c r="H35" s="3"/>
      <c r="I35" s="188"/>
      <c r="J35" s="3"/>
      <c r="K35" s="4"/>
    </row>
    <row r="36" spans="1:11" ht="19.5" customHeight="1" x14ac:dyDescent="0.25">
      <c r="A36" s="30" t="str">
        <f>IF($B36="","",Listes!$L34)</f>
        <v/>
      </c>
      <c r="B36" s="171"/>
      <c r="C36" s="3"/>
      <c r="D36" s="3"/>
      <c r="E36" s="3"/>
      <c r="F36" s="3"/>
      <c r="G36" s="3"/>
      <c r="H36" s="3"/>
      <c r="I36" s="188"/>
      <c r="J36" s="3"/>
      <c r="K36" s="4"/>
    </row>
    <row r="37" spans="1:11" ht="19.5" customHeight="1" x14ac:dyDescent="0.25">
      <c r="A37" s="30" t="str">
        <f>IF($B37="","",Listes!$L35)</f>
        <v/>
      </c>
      <c r="B37" s="171"/>
      <c r="C37" s="3"/>
      <c r="D37" s="3"/>
      <c r="E37" s="3"/>
      <c r="F37" s="3"/>
      <c r="G37" s="3"/>
      <c r="H37" s="3"/>
      <c r="I37" s="188"/>
      <c r="J37" s="3"/>
      <c r="K37" s="4"/>
    </row>
    <row r="38" spans="1:11" ht="19.5" customHeight="1" x14ac:dyDescent="0.25">
      <c r="A38" s="30" t="str">
        <f>IF($B38="","",Listes!$L36)</f>
        <v/>
      </c>
      <c r="B38" s="171"/>
      <c r="C38" s="3"/>
      <c r="D38" s="3"/>
      <c r="E38" s="3"/>
      <c r="F38" s="3"/>
      <c r="G38" s="3"/>
      <c r="H38" s="3"/>
      <c r="I38" s="188"/>
      <c r="J38" s="3"/>
      <c r="K38" s="4"/>
    </row>
    <row r="39" spans="1:11" ht="19.5" customHeight="1" x14ac:dyDescent="0.25">
      <c r="A39" s="30" t="str">
        <f>IF($B39="","",Listes!$L37)</f>
        <v/>
      </c>
      <c r="B39" s="171"/>
      <c r="C39" s="3"/>
      <c r="D39" s="3"/>
      <c r="E39" s="3"/>
      <c r="F39" s="3"/>
      <c r="G39" s="3"/>
      <c r="H39" s="3"/>
      <c r="I39" s="188"/>
      <c r="J39" s="3"/>
      <c r="K39" s="4"/>
    </row>
    <row r="40" spans="1:11" ht="19.5" customHeight="1" x14ac:dyDescent="0.25">
      <c r="A40" s="30" t="str">
        <f>IF($B40="","",Listes!$L38)</f>
        <v/>
      </c>
      <c r="B40" s="171"/>
      <c r="C40" s="3"/>
      <c r="D40" s="3"/>
      <c r="E40" s="3"/>
      <c r="F40" s="3"/>
      <c r="G40" s="3"/>
      <c r="H40" s="3"/>
      <c r="I40" s="188"/>
      <c r="J40" s="3"/>
      <c r="K40" s="4"/>
    </row>
    <row r="41" spans="1:11" ht="19.5" customHeight="1" x14ac:dyDescent="0.25">
      <c r="A41" s="30" t="str">
        <f>IF($B41="","",Listes!$L39)</f>
        <v/>
      </c>
      <c r="B41" s="171"/>
      <c r="C41" s="3"/>
      <c r="D41" s="3"/>
      <c r="E41" s="3"/>
      <c r="F41" s="3"/>
      <c r="G41" s="3"/>
      <c r="H41" s="3"/>
      <c r="I41" s="188"/>
      <c r="J41" s="3"/>
      <c r="K41" s="4"/>
    </row>
    <row r="42" spans="1:11" ht="19.5" customHeight="1" x14ac:dyDescent="0.25">
      <c r="A42" s="30" t="str">
        <f>IF($B42="","",Listes!$L40)</f>
        <v/>
      </c>
      <c r="B42" s="171"/>
      <c r="C42" s="3"/>
      <c r="D42" s="3"/>
      <c r="E42" s="3"/>
      <c r="F42" s="3"/>
      <c r="G42" s="3"/>
      <c r="H42" s="3"/>
      <c r="I42" s="188"/>
      <c r="J42" s="3"/>
      <c r="K42" s="4"/>
    </row>
    <row r="43" spans="1:11" ht="19.5" customHeight="1" x14ac:dyDescent="0.25">
      <c r="A43" s="30" t="str">
        <f>IF($B43="","",Listes!$L41)</f>
        <v/>
      </c>
      <c r="B43" s="171"/>
      <c r="C43" s="3"/>
      <c r="D43" s="3"/>
      <c r="E43" s="3"/>
      <c r="F43" s="3"/>
      <c r="G43" s="3"/>
      <c r="H43" s="3"/>
      <c r="I43" s="188"/>
      <c r="J43" s="3"/>
      <c r="K43" s="4"/>
    </row>
    <row r="44" spans="1:11" ht="19.5" customHeight="1" x14ac:dyDescent="0.25">
      <c r="A44" s="30" t="str">
        <f>IF($B44="","",Listes!$L42)</f>
        <v/>
      </c>
      <c r="B44" s="171"/>
      <c r="C44" s="3"/>
      <c r="D44" s="3"/>
      <c r="E44" s="3"/>
      <c r="F44" s="3"/>
      <c r="G44" s="3"/>
      <c r="H44" s="3"/>
      <c r="I44" s="188"/>
      <c r="J44" s="3"/>
      <c r="K44" s="4"/>
    </row>
    <row r="45" spans="1:11" ht="19.5" customHeight="1" x14ac:dyDescent="0.25">
      <c r="A45" s="30" t="str">
        <f>IF($B45="","",Listes!$L43)</f>
        <v/>
      </c>
      <c r="B45" s="171"/>
      <c r="C45" s="3"/>
      <c r="D45" s="3"/>
      <c r="E45" s="3"/>
      <c r="F45" s="3"/>
      <c r="G45" s="3"/>
      <c r="H45" s="3"/>
      <c r="I45" s="188"/>
      <c r="J45" s="3"/>
      <c r="K45" s="4"/>
    </row>
    <row r="46" spans="1:11" ht="19.5" customHeight="1" x14ac:dyDescent="0.25">
      <c r="A46" s="30" t="str">
        <f>IF($B46="","",Listes!$L44)</f>
        <v/>
      </c>
      <c r="B46" s="171"/>
      <c r="C46" s="3"/>
      <c r="D46" s="3"/>
      <c r="E46" s="3"/>
      <c r="F46" s="3"/>
      <c r="G46" s="3"/>
      <c r="H46" s="3"/>
      <c r="I46" s="188"/>
      <c r="J46" s="3"/>
      <c r="K46" s="4"/>
    </row>
    <row r="47" spans="1:11" ht="19.5" customHeight="1" x14ac:dyDescent="0.25">
      <c r="A47" s="30" t="str">
        <f>IF($B47="","",Listes!$L45)</f>
        <v/>
      </c>
      <c r="B47" s="171"/>
      <c r="C47" s="3"/>
      <c r="D47" s="3"/>
      <c r="E47" s="3"/>
      <c r="F47" s="3"/>
      <c r="G47" s="3"/>
      <c r="H47" s="3"/>
      <c r="I47" s="188"/>
      <c r="J47" s="3"/>
      <c r="K47" s="4"/>
    </row>
    <row r="48" spans="1:11" ht="19.5" customHeight="1" x14ac:dyDescent="0.25">
      <c r="A48" s="30" t="str">
        <f>IF($B48="","",Listes!$L46)</f>
        <v/>
      </c>
      <c r="B48" s="171"/>
      <c r="C48" s="3"/>
      <c r="D48" s="3"/>
      <c r="E48" s="3"/>
      <c r="F48" s="3"/>
      <c r="G48" s="3"/>
      <c r="H48" s="3"/>
      <c r="I48" s="188"/>
      <c r="J48" s="3"/>
      <c r="K48" s="4"/>
    </row>
    <row r="49" spans="1:11" ht="19.5" customHeight="1" x14ac:dyDescent="0.25">
      <c r="A49" s="30" t="str">
        <f>IF($B49="","",Listes!$L47)</f>
        <v/>
      </c>
      <c r="B49" s="171"/>
      <c r="C49" s="3"/>
      <c r="D49" s="3"/>
      <c r="E49" s="3"/>
      <c r="F49" s="3"/>
      <c r="G49" s="3"/>
      <c r="H49" s="3"/>
      <c r="I49" s="188"/>
      <c r="J49" s="3"/>
      <c r="K49" s="4"/>
    </row>
    <row r="50" spans="1:11" ht="19.5" customHeight="1" x14ac:dyDescent="0.25">
      <c r="A50" s="30" t="str">
        <f>IF($B50="","",Listes!$L48)</f>
        <v/>
      </c>
      <c r="B50" s="171"/>
      <c r="C50" s="3"/>
      <c r="D50" s="3"/>
      <c r="E50" s="3"/>
      <c r="F50" s="3"/>
      <c r="G50" s="3"/>
      <c r="H50" s="3"/>
      <c r="I50" s="188"/>
      <c r="J50" s="3"/>
      <c r="K50" s="4"/>
    </row>
    <row r="51" spans="1:11" ht="19.5" customHeight="1" x14ac:dyDescent="0.25">
      <c r="A51" s="30" t="str">
        <f>IF($B51="","",Listes!$L49)</f>
        <v/>
      </c>
      <c r="B51" s="171"/>
      <c r="C51" s="3"/>
      <c r="D51" s="3"/>
      <c r="E51" s="3"/>
      <c r="F51" s="3"/>
      <c r="G51" s="3"/>
      <c r="H51" s="3"/>
      <c r="I51" s="188"/>
      <c r="J51" s="3"/>
      <c r="K51" s="4"/>
    </row>
    <row r="52" spans="1:11" ht="19.5" customHeight="1" x14ac:dyDescent="0.25">
      <c r="A52" s="30" t="str">
        <f>IF($B52="","",Listes!$L50)</f>
        <v/>
      </c>
      <c r="B52" s="171"/>
      <c r="C52" s="3"/>
      <c r="D52" s="3"/>
      <c r="E52" s="3"/>
      <c r="F52" s="3"/>
      <c r="G52" s="3"/>
      <c r="H52" s="3"/>
      <c r="I52" s="188"/>
      <c r="J52" s="3"/>
      <c r="K52" s="4"/>
    </row>
    <row r="53" spans="1:11" ht="19.5" customHeight="1" x14ac:dyDescent="0.25">
      <c r="A53" s="30" t="str">
        <f>IF($B53="","",Listes!$L51)</f>
        <v/>
      </c>
      <c r="B53" s="171"/>
      <c r="C53" s="3"/>
      <c r="D53" s="3"/>
      <c r="E53" s="3"/>
      <c r="F53" s="3"/>
      <c r="G53" s="3"/>
      <c r="H53" s="3"/>
      <c r="I53" s="188"/>
      <c r="J53" s="3"/>
      <c r="K53" s="4"/>
    </row>
    <row r="54" spans="1:11" ht="19.5" customHeight="1" x14ac:dyDescent="0.25">
      <c r="A54" s="30" t="str">
        <f>IF($B54="","",Listes!$L52)</f>
        <v/>
      </c>
      <c r="B54" s="171"/>
      <c r="C54" s="3"/>
      <c r="D54" s="3"/>
      <c r="E54" s="3"/>
      <c r="F54" s="3"/>
      <c r="G54" s="3"/>
      <c r="H54" s="3"/>
      <c r="I54" s="188"/>
      <c r="J54" s="3"/>
      <c r="K54" s="4"/>
    </row>
    <row r="55" spans="1:11" ht="19.5" customHeight="1" x14ac:dyDescent="0.25">
      <c r="A55" s="30" t="str">
        <f>IF($B55="","",Listes!$L53)</f>
        <v/>
      </c>
      <c r="B55" s="171"/>
      <c r="C55" s="3"/>
      <c r="D55" s="3"/>
      <c r="E55" s="3"/>
      <c r="F55" s="3"/>
      <c r="G55" s="3"/>
      <c r="H55" s="3"/>
      <c r="I55" s="188"/>
      <c r="J55" s="3"/>
      <c r="K55" s="4"/>
    </row>
    <row r="56" spans="1:11" ht="19.5" customHeight="1" x14ac:dyDescent="0.25">
      <c r="A56" s="30" t="str">
        <f>IF($B56="","",Listes!$L54)</f>
        <v/>
      </c>
      <c r="B56" s="171"/>
      <c r="C56" s="3"/>
      <c r="D56" s="3"/>
      <c r="E56" s="3"/>
      <c r="F56" s="3"/>
      <c r="G56" s="3"/>
      <c r="H56" s="3"/>
      <c r="I56" s="188"/>
      <c r="J56" s="3"/>
      <c r="K56" s="4"/>
    </row>
    <row r="57" spans="1:11" ht="19.5" customHeight="1" x14ac:dyDescent="0.25">
      <c r="A57" s="30" t="str">
        <f>IF($B57="","",Listes!$L55)</f>
        <v/>
      </c>
      <c r="B57" s="171"/>
      <c r="C57" s="3"/>
      <c r="D57" s="3"/>
      <c r="E57" s="3"/>
      <c r="F57" s="3"/>
      <c r="G57" s="3"/>
      <c r="H57" s="3"/>
      <c r="I57" s="188"/>
      <c r="J57" s="3"/>
      <c r="K57" s="4"/>
    </row>
    <row r="58" spans="1:11" ht="19.5" customHeight="1" x14ac:dyDescent="0.25">
      <c r="A58" s="30" t="str">
        <f>IF($B58="","",Listes!$L56)</f>
        <v/>
      </c>
      <c r="B58" s="171"/>
      <c r="C58" s="3"/>
      <c r="D58" s="3"/>
      <c r="E58" s="3"/>
      <c r="F58" s="3"/>
      <c r="G58" s="3"/>
      <c r="H58" s="3"/>
      <c r="I58" s="188"/>
      <c r="J58" s="3"/>
      <c r="K58" s="4"/>
    </row>
    <row r="59" spans="1:11" ht="19.5" customHeight="1" x14ac:dyDescent="0.25">
      <c r="A59" s="30" t="str">
        <f>IF($B59="","",Listes!$L57)</f>
        <v/>
      </c>
      <c r="B59" s="171"/>
      <c r="C59" s="3"/>
      <c r="D59" s="3"/>
      <c r="E59" s="3"/>
      <c r="F59" s="3"/>
      <c r="G59" s="3"/>
      <c r="H59" s="3"/>
      <c r="I59" s="188"/>
      <c r="J59" s="3"/>
      <c r="K59" s="4"/>
    </row>
    <row r="60" spans="1:11" ht="19.5" customHeight="1" x14ac:dyDescent="0.25">
      <c r="A60" s="30" t="str">
        <f>IF($B60="","",Listes!$L58)</f>
        <v/>
      </c>
      <c r="B60" s="171"/>
      <c r="C60" s="3"/>
      <c r="D60" s="3"/>
      <c r="E60" s="3"/>
      <c r="F60" s="3"/>
      <c r="G60" s="3"/>
      <c r="H60" s="3"/>
      <c r="I60" s="188"/>
      <c r="J60" s="3"/>
      <c r="K60" s="4"/>
    </row>
    <row r="61" spans="1:11" ht="19.5" customHeight="1" x14ac:dyDescent="0.25">
      <c r="A61" s="30" t="str">
        <f>IF($B61="","",Listes!$L59)</f>
        <v/>
      </c>
      <c r="B61" s="171"/>
      <c r="C61" s="3"/>
      <c r="D61" s="3"/>
      <c r="E61" s="3"/>
      <c r="F61" s="3"/>
      <c r="G61" s="3"/>
      <c r="H61" s="3"/>
      <c r="I61" s="188"/>
      <c r="J61" s="3"/>
      <c r="K61" s="4"/>
    </row>
    <row r="62" spans="1:11" ht="19.5" customHeight="1" x14ac:dyDescent="0.25">
      <c r="A62" s="30" t="str">
        <f>IF($B62="","",Listes!$L60)</f>
        <v/>
      </c>
      <c r="B62" s="171"/>
      <c r="C62" s="3"/>
      <c r="D62" s="3"/>
      <c r="E62" s="3"/>
      <c r="F62" s="3"/>
      <c r="G62" s="3"/>
      <c r="H62" s="3"/>
      <c r="I62" s="188"/>
      <c r="J62" s="3"/>
      <c r="K62" s="4"/>
    </row>
    <row r="63" spans="1:11" ht="19.5" customHeight="1" x14ac:dyDescent="0.25">
      <c r="A63" s="30" t="str">
        <f>IF($B63="","",Listes!$L61)</f>
        <v/>
      </c>
      <c r="B63" s="171"/>
      <c r="C63" s="3"/>
      <c r="D63" s="3"/>
      <c r="E63" s="3"/>
      <c r="F63" s="3"/>
      <c r="G63" s="3"/>
      <c r="H63" s="3"/>
      <c r="I63" s="188"/>
      <c r="J63" s="3"/>
      <c r="K63" s="4"/>
    </row>
    <row r="64" spans="1:11" ht="19.5" customHeight="1" x14ac:dyDescent="0.25">
      <c r="A64" s="30" t="str">
        <f>IF($B64="","",Listes!$L62)</f>
        <v/>
      </c>
      <c r="B64" s="171"/>
      <c r="C64" s="3"/>
      <c r="D64" s="3"/>
      <c r="E64" s="3"/>
      <c r="F64" s="3"/>
      <c r="G64" s="3"/>
      <c r="H64" s="3"/>
      <c r="I64" s="188"/>
      <c r="J64" s="3"/>
      <c r="K64" s="4"/>
    </row>
    <row r="65" spans="1:11" ht="19.5" customHeight="1" x14ac:dyDescent="0.25">
      <c r="A65" s="30" t="str">
        <f>IF($B65="","",Listes!$L63)</f>
        <v/>
      </c>
      <c r="B65" s="171"/>
      <c r="C65" s="3"/>
      <c r="D65" s="3"/>
      <c r="E65" s="3"/>
      <c r="F65" s="3"/>
      <c r="G65" s="3"/>
      <c r="H65" s="3"/>
      <c r="I65" s="188"/>
      <c r="J65" s="3"/>
      <c r="K65" s="4"/>
    </row>
    <row r="66" spans="1:11" ht="19.5" customHeight="1" x14ac:dyDescent="0.25">
      <c r="A66" s="30" t="str">
        <f>IF($B66="","",Listes!$L64)</f>
        <v/>
      </c>
      <c r="B66" s="171"/>
      <c r="C66" s="3"/>
      <c r="D66" s="3"/>
      <c r="E66" s="3"/>
      <c r="F66" s="3"/>
      <c r="G66" s="3"/>
      <c r="H66" s="3"/>
      <c r="I66" s="188"/>
      <c r="J66" s="3"/>
      <c r="K66" s="4"/>
    </row>
    <row r="67" spans="1:11" ht="19.5" customHeight="1" x14ac:dyDescent="0.25">
      <c r="A67" s="30" t="str">
        <f>IF($B67="","",Listes!$L65)</f>
        <v/>
      </c>
      <c r="B67" s="171"/>
      <c r="C67" s="3"/>
      <c r="D67" s="3"/>
      <c r="E67" s="3"/>
      <c r="F67" s="3"/>
      <c r="G67" s="3"/>
      <c r="H67" s="3"/>
      <c r="I67" s="188"/>
      <c r="J67" s="3"/>
      <c r="K67" s="4"/>
    </row>
    <row r="68" spans="1:11" ht="19.5" customHeight="1" x14ac:dyDescent="0.25">
      <c r="A68" s="30" t="str">
        <f>IF($B68="","",Listes!$L66)</f>
        <v/>
      </c>
      <c r="B68" s="171"/>
      <c r="C68" s="3"/>
      <c r="D68" s="3"/>
      <c r="E68" s="3"/>
      <c r="F68" s="3"/>
      <c r="G68" s="3"/>
      <c r="H68" s="3"/>
      <c r="I68" s="188"/>
      <c r="J68" s="3"/>
      <c r="K68" s="4"/>
    </row>
    <row r="69" spans="1:11" ht="19.5" customHeight="1" x14ac:dyDescent="0.25">
      <c r="A69" s="30" t="str">
        <f>IF($B69="","",Listes!$L67)</f>
        <v/>
      </c>
      <c r="B69" s="171"/>
      <c r="C69" s="3"/>
      <c r="D69" s="3"/>
      <c r="E69" s="3"/>
      <c r="F69" s="3"/>
      <c r="G69" s="3"/>
      <c r="H69" s="3"/>
      <c r="I69" s="188"/>
      <c r="J69" s="3"/>
      <c r="K69" s="4"/>
    </row>
    <row r="70" spans="1:11" ht="19.5" customHeight="1" x14ac:dyDescent="0.25">
      <c r="A70" s="30" t="str">
        <f>IF($B70="","",Listes!$L68)</f>
        <v/>
      </c>
      <c r="B70" s="171"/>
      <c r="C70" s="3"/>
      <c r="D70" s="3"/>
      <c r="E70" s="3"/>
      <c r="F70" s="3"/>
      <c r="G70" s="3"/>
      <c r="H70" s="3"/>
      <c r="I70" s="188"/>
      <c r="J70" s="3"/>
      <c r="K70" s="4"/>
    </row>
    <row r="71" spans="1:11" ht="19.5" customHeight="1" x14ac:dyDescent="0.25">
      <c r="A71" s="30" t="str">
        <f>IF($B71="","",Listes!$L69)</f>
        <v/>
      </c>
      <c r="B71" s="171"/>
      <c r="C71" s="3"/>
      <c r="D71" s="3"/>
      <c r="E71" s="3"/>
      <c r="F71" s="3"/>
      <c r="G71" s="3"/>
      <c r="H71" s="3"/>
      <c r="I71" s="188"/>
      <c r="J71" s="3"/>
      <c r="K71" s="4"/>
    </row>
    <row r="72" spans="1:11" ht="19.5" customHeight="1" x14ac:dyDescent="0.25">
      <c r="A72" s="30" t="str">
        <f>IF($B72="","",Listes!$L70)</f>
        <v/>
      </c>
      <c r="B72" s="171"/>
      <c r="C72" s="3"/>
      <c r="D72" s="3"/>
      <c r="E72" s="3"/>
      <c r="F72" s="3"/>
      <c r="G72" s="3"/>
      <c r="H72" s="3"/>
      <c r="I72" s="188"/>
      <c r="J72" s="3"/>
      <c r="K72" s="4"/>
    </row>
    <row r="73" spans="1:11" ht="19.5" customHeight="1" x14ac:dyDescent="0.25">
      <c r="A73" s="30" t="str">
        <f>IF($B73="","",Listes!$L71)</f>
        <v/>
      </c>
      <c r="B73" s="171"/>
      <c r="C73" s="3"/>
      <c r="D73" s="3"/>
      <c r="E73" s="3"/>
      <c r="F73" s="3"/>
      <c r="G73" s="3"/>
      <c r="H73" s="3"/>
      <c r="I73" s="188"/>
      <c r="J73" s="3"/>
      <c r="K73" s="4"/>
    </row>
    <row r="74" spans="1:11" ht="19.5" customHeight="1" x14ac:dyDescent="0.25">
      <c r="A74" s="30" t="str">
        <f>IF($B74="","",Listes!$L72)</f>
        <v/>
      </c>
      <c r="B74" s="171"/>
      <c r="C74" s="3"/>
      <c r="D74" s="3"/>
      <c r="E74" s="3"/>
      <c r="F74" s="3"/>
      <c r="G74" s="3"/>
      <c r="H74" s="3"/>
      <c r="I74" s="188"/>
      <c r="J74" s="3"/>
      <c r="K74" s="4"/>
    </row>
    <row r="75" spans="1:11" ht="19.5" customHeight="1" x14ac:dyDescent="0.25">
      <c r="A75" s="30" t="str">
        <f>IF($B75="","",Listes!$L73)</f>
        <v/>
      </c>
      <c r="B75" s="171"/>
      <c r="C75" s="3"/>
      <c r="D75" s="3"/>
      <c r="E75" s="3"/>
      <c r="F75" s="3"/>
      <c r="G75" s="3"/>
      <c r="H75" s="3"/>
      <c r="I75" s="188"/>
      <c r="J75" s="3"/>
      <c r="K75" s="4"/>
    </row>
    <row r="76" spans="1:11" ht="19.5" customHeight="1" x14ac:dyDescent="0.25">
      <c r="A76" s="30" t="str">
        <f>IF($B76="","",Listes!$L74)</f>
        <v/>
      </c>
      <c r="B76" s="171"/>
      <c r="C76" s="3"/>
      <c r="D76" s="3"/>
      <c r="E76" s="3"/>
      <c r="F76" s="3"/>
      <c r="G76" s="3"/>
      <c r="H76" s="3"/>
      <c r="I76" s="188"/>
      <c r="J76" s="3"/>
      <c r="K76" s="4"/>
    </row>
    <row r="77" spans="1:11" ht="19.5" customHeight="1" x14ac:dyDescent="0.25">
      <c r="A77" s="30" t="str">
        <f>IF($B77="","",Listes!$L75)</f>
        <v/>
      </c>
      <c r="B77" s="171"/>
      <c r="C77" s="3"/>
      <c r="D77" s="3"/>
      <c r="E77" s="3"/>
      <c r="F77" s="3"/>
      <c r="G77" s="3"/>
      <c r="H77" s="3"/>
      <c r="I77" s="188"/>
      <c r="J77" s="3"/>
      <c r="K77" s="4"/>
    </row>
    <row r="78" spans="1:11" ht="19.5" customHeight="1" x14ac:dyDescent="0.25">
      <c r="A78" s="30" t="str">
        <f>IF($B78="","",Listes!$L76)</f>
        <v/>
      </c>
      <c r="B78" s="171"/>
      <c r="C78" s="3"/>
      <c r="D78" s="3"/>
      <c r="E78" s="3"/>
      <c r="F78" s="3"/>
      <c r="G78" s="3"/>
      <c r="H78" s="3"/>
      <c r="I78" s="188"/>
      <c r="J78" s="3"/>
      <c r="K78" s="4"/>
    </row>
    <row r="79" spans="1:11" ht="19.5" customHeight="1" x14ac:dyDescent="0.25">
      <c r="A79" s="30" t="str">
        <f>IF($B79="","",Listes!$L77)</f>
        <v/>
      </c>
      <c r="B79" s="171"/>
      <c r="C79" s="3"/>
      <c r="D79" s="3"/>
      <c r="E79" s="3"/>
      <c r="F79" s="3"/>
      <c r="G79" s="3"/>
      <c r="H79" s="3"/>
      <c r="I79" s="188"/>
      <c r="J79" s="3"/>
      <c r="K79" s="4"/>
    </row>
    <row r="80" spans="1:11" ht="19.5" customHeight="1" x14ac:dyDescent="0.25">
      <c r="A80" s="30" t="str">
        <f>IF($B80="","",Listes!$L78)</f>
        <v/>
      </c>
      <c r="B80" s="171"/>
      <c r="C80" s="3"/>
      <c r="D80" s="3"/>
      <c r="E80" s="3"/>
      <c r="F80" s="3"/>
      <c r="G80" s="3"/>
      <c r="H80" s="3"/>
      <c r="I80" s="188"/>
      <c r="J80" s="3"/>
      <c r="K80" s="4"/>
    </row>
    <row r="81" spans="1:11" ht="19.5" customHeight="1" x14ac:dyDescent="0.25">
      <c r="A81" s="30" t="str">
        <f>IF($B81="","",Listes!$L79)</f>
        <v/>
      </c>
      <c r="B81" s="171"/>
      <c r="C81" s="3"/>
      <c r="D81" s="3"/>
      <c r="E81" s="3"/>
      <c r="F81" s="3"/>
      <c r="G81" s="3"/>
      <c r="H81" s="3"/>
      <c r="I81" s="188"/>
      <c r="J81" s="3"/>
      <c r="K81" s="4"/>
    </row>
    <row r="82" spans="1:11" ht="19.5" customHeight="1" x14ac:dyDescent="0.25">
      <c r="A82" s="30" t="str">
        <f>IF($B82="","",Listes!$L80)</f>
        <v/>
      </c>
      <c r="B82" s="171"/>
      <c r="C82" s="3"/>
      <c r="D82" s="3"/>
      <c r="E82" s="3"/>
      <c r="F82" s="3"/>
      <c r="G82" s="3"/>
      <c r="H82" s="3"/>
      <c r="I82" s="188"/>
      <c r="J82" s="3"/>
      <c r="K82" s="4"/>
    </row>
    <row r="83" spans="1:11" ht="19.5" customHeight="1" x14ac:dyDescent="0.25">
      <c r="A83" s="30" t="str">
        <f>IF($B83="","",Listes!$L81)</f>
        <v/>
      </c>
      <c r="B83" s="171"/>
      <c r="C83" s="3"/>
      <c r="D83" s="3"/>
      <c r="E83" s="3"/>
      <c r="F83" s="3"/>
      <c r="G83" s="3"/>
      <c r="H83" s="3"/>
      <c r="I83" s="188"/>
      <c r="J83" s="3"/>
      <c r="K83" s="4"/>
    </row>
    <row r="84" spans="1:11" ht="19.5" customHeight="1" x14ac:dyDescent="0.25">
      <c r="A84" s="30" t="str">
        <f>IF($B84="","",Listes!$L82)</f>
        <v/>
      </c>
      <c r="B84" s="171"/>
      <c r="C84" s="3"/>
      <c r="D84" s="3"/>
      <c r="E84" s="3"/>
      <c r="F84" s="3"/>
      <c r="G84" s="3"/>
      <c r="H84" s="3"/>
      <c r="I84" s="188"/>
      <c r="J84" s="3"/>
      <c r="K84" s="4"/>
    </row>
    <row r="85" spans="1:11" ht="19.5" customHeight="1" x14ac:dyDescent="0.25">
      <c r="A85" s="30" t="str">
        <f>IF($B85="","",Listes!$L83)</f>
        <v/>
      </c>
      <c r="B85" s="171"/>
      <c r="C85" s="3"/>
      <c r="D85" s="3"/>
      <c r="E85" s="3"/>
      <c r="F85" s="3"/>
      <c r="G85" s="3"/>
      <c r="H85" s="3"/>
      <c r="I85" s="188"/>
      <c r="J85" s="3"/>
      <c r="K85" s="4"/>
    </row>
    <row r="86" spans="1:11" ht="19.5" customHeight="1" x14ac:dyDescent="0.25">
      <c r="A86" s="30" t="str">
        <f>IF($B86="","",Listes!$L84)</f>
        <v/>
      </c>
      <c r="B86" s="171"/>
      <c r="C86" s="3"/>
      <c r="D86" s="3"/>
      <c r="E86" s="3"/>
      <c r="F86" s="3"/>
      <c r="G86" s="3"/>
      <c r="H86" s="3"/>
      <c r="I86" s="188"/>
      <c r="J86" s="3"/>
      <c r="K86" s="4"/>
    </row>
    <row r="87" spans="1:11" ht="19.5" customHeight="1" x14ac:dyDescent="0.25">
      <c r="A87" s="30" t="str">
        <f>IF($B87="","",Listes!$L85)</f>
        <v/>
      </c>
      <c r="B87" s="171"/>
      <c r="C87" s="3"/>
      <c r="D87" s="3"/>
      <c r="E87" s="3"/>
      <c r="F87" s="3"/>
      <c r="G87" s="3"/>
      <c r="H87" s="3"/>
      <c r="I87" s="188"/>
      <c r="J87" s="3"/>
      <c r="K87" s="4"/>
    </row>
    <row r="88" spans="1:11" ht="19.5" customHeight="1" x14ac:dyDescent="0.25">
      <c r="A88" s="30" t="str">
        <f>IF($B88="","",Listes!$L86)</f>
        <v/>
      </c>
      <c r="B88" s="171"/>
      <c r="C88" s="3"/>
      <c r="D88" s="3"/>
      <c r="E88" s="3"/>
      <c r="F88" s="3"/>
      <c r="G88" s="3"/>
      <c r="H88" s="3"/>
      <c r="I88" s="188"/>
      <c r="J88" s="3"/>
      <c r="K88" s="4"/>
    </row>
    <row r="89" spans="1:11" ht="19.5" customHeight="1" x14ac:dyDescent="0.25">
      <c r="A89" s="30" t="str">
        <f>IF($B89="","",Listes!$L87)</f>
        <v/>
      </c>
      <c r="B89" s="171"/>
      <c r="C89" s="3"/>
      <c r="D89" s="3"/>
      <c r="E89" s="3"/>
      <c r="F89" s="3"/>
      <c r="G89" s="3"/>
      <c r="H89" s="3"/>
      <c r="I89" s="188"/>
      <c r="J89" s="3"/>
      <c r="K89" s="4"/>
    </row>
    <row r="90" spans="1:11" ht="19.5" customHeight="1" x14ac:dyDescent="0.25">
      <c r="A90" s="30" t="str">
        <f>IF($B90="","",Listes!$L88)</f>
        <v/>
      </c>
      <c r="B90" s="171"/>
      <c r="C90" s="3"/>
      <c r="D90" s="3"/>
      <c r="E90" s="3"/>
      <c r="F90" s="3"/>
      <c r="G90" s="3"/>
      <c r="H90" s="3"/>
      <c r="I90" s="188"/>
      <c r="J90" s="3"/>
      <c r="K90" s="4"/>
    </row>
    <row r="91" spans="1:11" ht="19.5" customHeight="1" x14ac:dyDescent="0.25">
      <c r="A91" s="30" t="str">
        <f>IF($B91="","",Listes!$L89)</f>
        <v/>
      </c>
      <c r="B91" s="171"/>
      <c r="C91" s="3"/>
      <c r="D91" s="3"/>
      <c r="E91" s="3"/>
      <c r="F91" s="3"/>
      <c r="G91" s="3"/>
      <c r="H91" s="3"/>
      <c r="I91" s="188"/>
      <c r="J91" s="3"/>
      <c r="K91" s="4"/>
    </row>
    <row r="92" spans="1:11" ht="19.5" customHeight="1" x14ac:dyDescent="0.25">
      <c r="A92" s="30" t="str">
        <f>IF($B92="","",Listes!$L90)</f>
        <v/>
      </c>
      <c r="B92" s="171"/>
      <c r="C92" s="3"/>
      <c r="D92" s="3"/>
      <c r="E92" s="3"/>
      <c r="F92" s="3"/>
      <c r="G92" s="3"/>
      <c r="H92" s="3"/>
      <c r="I92" s="188"/>
      <c r="J92" s="3"/>
      <c r="K92" s="4"/>
    </row>
    <row r="93" spans="1:11" ht="19.5" customHeight="1" x14ac:dyDescent="0.25">
      <c r="A93" s="30" t="str">
        <f>IF($B93="","",Listes!$L91)</f>
        <v/>
      </c>
      <c r="B93" s="171"/>
      <c r="C93" s="3"/>
      <c r="D93" s="3"/>
      <c r="E93" s="3"/>
      <c r="F93" s="3"/>
      <c r="G93" s="3"/>
      <c r="H93" s="3"/>
      <c r="I93" s="188"/>
      <c r="J93" s="3"/>
      <c r="K93" s="4"/>
    </row>
    <row r="94" spans="1:11" ht="19.5" customHeight="1" x14ac:dyDescent="0.25">
      <c r="A94" s="30" t="str">
        <f>IF($B94="","",Listes!$L92)</f>
        <v/>
      </c>
      <c r="B94" s="171"/>
      <c r="C94" s="3"/>
      <c r="D94" s="3"/>
      <c r="E94" s="3"/>
      <c r="F94" s="3"/>
      <c r="G94" s="3"/>
      <c r="H94" s="3"/>
      <c r="I94" s="188"/>
      <c r="J94" s="3"/>
      <c r="K94" s="4"/>
    </row>
    <row r="95" spans="1:11" ht="19.5" customHeight="1" x14ac:dyDescent="0.25">
      <c r="A95" s="30" t="str">
        <f>IF($B95="","",Listes!$L93)</f>
        <v/>
      </c>
      <c r="B95" s="171"/>
      <c r="C95" s="3"/>
      <c r="D95" s="3"/>
      <c r="E95" s="3"/>
      <c r="F95" s="3"/>
      <c r="G95" s="3"/>
      <c r="H95" s="3"/>
      <c r="I95" s="188"/>
      <c r="J95" s="3"/>
      <c r="K95" s="4"/>
    </row>
    <row r="96" spans="1:11" ht="19.5" customHeight="1" x14ac:dyDescent="0.25">
      <c r="A96" s="30" t="str">
        <f>IF($B96="","",Listes!$L94)</f>
        <v/>
      </c>
      <c r="B96" s="171"/>
      <c r="C96" s="3"/>
      <c r="D96" s="3"/>
      <c r="E96" s="3"/>
      <c r="F96" s="3"/>
      <c r="G96" s="3"/>
      <c r="H96" s="3"/>
      <c r="I96" s="188"/>
      <c r="J96" s="3"/>
      <c r="K96" s="4"/>
    </row>
    <row r="97" spans="1:11" ht="19.5" customHeight="1" x14ac:dyDescent="0.25">
      <c r="A97" s="30" t="str">
        <f>IF($B97="","",Listes!$L95)</f>
        <v/>
      </c>
      <c r="B97" s="171"/>
      <c r="C97" s="3"/>
      <c r="D97" s="3"/>
      <c r="E97" s="3"/>
      <c r="F97" s="3"/>
      <c r="G97" s="3"/>
      <c r="H97" s="3"/>
      <c r="I97" s="188"/>
      <c r="J97" s="3"/>
      <c r="K97" s="4"/>
    </row>
    <row r="98" spans="1:11" ht="19.5" customHeight="1" x14ac:dyDescent="0.25">
      <c r="A98" s="30" t="str">
        <f>IF($B98="","",Listes!$L96)</f>
        <v/>
      </c>
      <c r="B98" s="171"/>
      <c r="C98" s="3"/>
      <c r="D98" s="3"/>
      <c r="E98" s="3"/>
      <c r="F98" s="3"/>
      <c r="G98" s="3"/>
      <c r="H98" s="3"/>
      <c r="I98" s="188"/>
      <c r="J98" s="3"/>
      <c r="K98" s="4"/>
    </row>
    <row r="99" spans="1:11" ht="19.5" customHeight="1" x14ac:dyDescent="0.25">
      <c r="A99" s="30" t="str">
        <f>IF($B99="","",Listes!$L97)</f>
        <v/>
      </c>
      <c r="B99" s="171"/>
      <c r="C99" s="3"/>
      <c r="D99" s="3"/>
      <c r="E99" s="3"/>
      <c r="F99" s="3"/>
      <c r="G99" s="3"/>
      <c r="H99" s="3"/>
      <c r="I99" s="188"/>
      <c r="J99" s="3"/>
      <c r="K99" s="4"/>
    </row>
    <row r="100" spans="1:11" ht="19.5" customHeight="1" x14ac:dyDescent="0.25">
      <c r="A100" s="30" t="str">
        <f>IF($B100="","",Listes!$L98)</f>
        <v/>
      </c>
      <c r="B100" s="171"/>
      <c r="C100" s="3"/>
      <c r="D100" s="3"/>
      <c r="E100" s="3"/>
      <c r="F100" s="3"/>
      <c r="G100" s="3"/>
      <c r="H100" s="3"/>
      <c r="I100" s="188"/>
      <c r="J100" s="3"/>
      <c r="K100" s="4"/>
    </row>
    <row r="101" spans="1:11" ht="19.5" customHeight="1" x14ac:dyDescent="0.25">
      <c r="A101" s="30" t="str">
        <f>IF($B101="","",Listes!$L99)</f>
        <v/>
      </c>
      <c r="B101" s="171"/>
      <c r="C101" s="3"/>
      <c r="D101" s="3"/>
      <c r="E101" s="3"/>
      <c r="F101" s="3"/>
      <c r="G101" s="3"/>
      <c r="H101" s="3"/>
      <c r="I101" s="188"/>
      <c r="J101" s="3"/>
      <c r="K101" s="4"/>
    </row>
    <row r="102" spans="1:11" ht="19.5" customHeight="1" x14ac:dyDescent="0.25">
      <c r="A102" s="30" t="str">
        <f>IF($B102="","",Listes!$L100)</f>
        <v/>
      </c>
      <c r="B102" s="171"/>
      <c r="C102" s="3"/>
      <c r="D102" s="3"/>
      <c r="E102" s="3"/>
      <c r="F102" s="3"/>
      <c r="G102" s="3"/>
      <c r="H102" s="3"/>
      <c r="I102" s="188"/>
      <c r="J102" s="3"/>
      <c r="K102" s="4"/>
    </row>
    <row r="103" spans="1:11" ht="19.5" customHeight="1" x14ac:dyDescent="0.25">
      <c r="A103" s="30" t="str">
        <f>IF($B103="","",Listes!$L101)</f>
        <v/>
      </c>
      <c r="B103" s="171"/>
      <c r="C103" s="3"/>
      <c r="D103" s="3"/>
      <c r="E103" s="3"/>
      <c r="F103" s="3"/>
      <c r="G103" s="3"/>
      <c r="H103" s="3"/>
      <c r="I103" s="188"/>
      <c r="J103" s="3"/>
      <c r="K103" s="4"/>
    </row>
    <row r="104" spans="1:11" ht="19.5" customHeight="1" x14ac:dyDescent="0.25">
      <c r="A104" s="30" t="str">
        <f>IF($B104="","",Listes!$L102)</f>
        <v/>
      </c>
      <c r="B104" s="171"/>
      <c r="C104" s="3"/>
      <c r="D104" s="3"/>
      <c r="E104" s="3"/>
      <c r="F104" s="3"/>
      <c r="G104" s="3"/>
      <c r="H104" s="3"/>
      <c r="I104" s="188"/>
      <c r="J104" s="3"/>
      <c r="K104" s="4"/>
    </row>
    <row r="105" spans="1:11" ht="19.5" customHeight="1" x14ac:dyDescent="0.25">
      <c r="A105" s="30" t="str">
        <f>IF($B105="","",Listes!$L103)</f>
        <v/>
      </c>
      <c r="B105" s="171"/>
      <c r="C105" s="3"/>
      <c r="D105" s="3"/>
      <c r="E105" s="3"/>
      <c r="F105" s="3"/>
      <c r="G105" s="3"/>
      <c r="H105" s="3"/>
      <c r="I105" s="188"/>
      <c r="J105" s="3"/>
      <c r="K105" s="4"/>
    </row>
    <row r="106" spans="1:11" ht="19.5" customHeight="1" x14ac:dyDescent="0.25">
      <c r="A106" s="30" t="str">
        <f>IF($B106="","",Listes!$L104)</f>
        <v/>
      </c>
      <c r="B106" s="171"/>
      <c r="C106" s="3"/>
      <c r="D106" s="3"/>
      <c r="E106" s="3"/>
      <c r="F106" s="3"/>
      <c r="G106" s="3"/>
      <c r="H106" s="3"/>
      <c r="I106" s="188"/>
      <c r="J106" s="3"/>
      <c r="K106" s="4"/>
    </row>
    <row r="107" spans="1:11" ht="19.5" customHeight="1" x14ac:dyDescent="0.25">
      <c r="A107" s="30" t="str">
        <f>IF($B107="","",Listes!$L105)</f>
        <v/>
      </c>
      <c r="B107" s="171"/>
      <c r="C107" s="3"/>
      <c r="D107" s="3"/>
      <c r="E107" s="3"/>
      <c r="F107" s="3"/>
      <c r="G107" s="3"/>
      <c r="H107" s="3"/>
      <c r="I107" s="188"/>
      <c r="J107" s="3"/>
      <c r="K107" s="4"/>
    </row>
    <row r="108" spans="1:11" ht="19.5" customHeight="1" x14ac:dyDescent="0.25">
      <c r="A108" s="30" t="str">
        <f>IF($B108="","",Listes!$L106)</f>
        <v/>
      </c>
      <c r="B108" s="171"/>
      <c r="C108" s="3"/>
      <c r="D108" s="3"/>
      <c r="E108" s="3"/>
      <c r="F108" s="3"/>
      <c r="G108" s="3"/>
      <c r="H108" s="3"/>
      <c r="I108" s="188"/>
      <c r="J108" s="3"/>
      <c r="K108" s="4"/>
    </row>
    <row r="109" spans="1:11" ht="19.5" customHeight="1" x14ac:dyDescent="0.25">
      <c r="A109" s="30" t="str">
        <f>IF($B109="","",Listes!$L107)</f>
        <v/>
      </c>
      <c r="B109" s="171"/>
      <c r="C109" s="3"/>
      <c r="D109" s="3"/>
      <c r="E109" s="3"/>
      <c r="F109" s="3"/>
      <c r="G109" s="3"/>
      <c r="H109" s="3"/>
      <c r="I109" s="188"/>
      <c r="J109" s="3"/>
      <c r="K109" s="4"/>
    </row>
    <row r="110" spans="1:11" ht="19.5" customHeight="1" x14ac:dyDescent="0.25">
      <c r="A110" s="30" t="str">
        <f>IF($B110="","",Listes!$L108)</f>
        <v/>
      </c>
      <c r="B110" s="171"/>
      <c r="C110" s="3"/>
      <c r="D110" s="3"/>
      <c r="E110" s="3"/>
      <c r="F110" s="3"/>
      <c r="G110" s="3"/>
      <c r="H110" s="3"/>
      <c r="I110" s="188"/>
      <c r="J110" s="3"/>
      <c r="K110" s="4"/>
    </row>
    <row r="111" spans="1:11" ht="19.5" customHeight="1" x14ac:dyDescent="0.25">
      <c r="A111" s="30" t="str">
        <f>IF($B111="","",Listes!$L109)</f>
        <v/>
      </c>
      <c r="B111" s="171"/>
      <c r="C111" s="3"/>
      <c r="D111" s="3"/>
      <c r="E111" s="3"/>
      <c r="F111" s="3"/>
      <c r="G111" s="3"/>
      <c r="H111" s="3"/>
      <c r="I111" s="188"/>
      <c r="J111" s="3"/>
      <c r="K111" s="4"/>
    </row>
    <row r="112" spans="1:11" ht="19.5" customHeight="1" x14ac:dyDescent="0.25">
      <c r="A112" s="30" t="str">
        <f>IF($B112="","",Listes!$L110)</f>
        <v/>
      </c>
      <c r="B112" s="171"/>
      <c r="C112" s="3"/>
      <c r="D112" s="3"/>
      <c r="E112" s="3"/>
      <c r="F112" s="3"/>
      <c r="G112" s="3"/>
      <c r="H112" s="3"/>
      <c r="I112" s="188"/>
      <c r="J112" s="3"/>
      <c r="K112" s="4"/>
    </row>
    <row r="113" spans="1:11" ht="19.5" customHeight="1" x14ac:dyDescent="0.25">
      <c r="A113" s="30" t="str">
        <f>IF($B113="","",Listes!$L111)</f>
        <v/>
      </c>
      <c r="B113" s="171"/>
      <c r="C113" s="3"/>
      <c r="D113" s="3"/>
      <c r="E113" s="3"/>
      <c r="F113" s="3"/>
      <c r="G113" s="3"/>
      <c r="H113" s="3"/>
      <c r="I113" s="188"/>
      <c r="J113" s="3"/>
      <c r="K113" s="4"/>
    </row>
    <row r="114" spans="1:11" ht="19.5" customHeight="1" x14ac:dyDescent="0.25">
      <c r="A114" s="30" t="str">
        <f>IF($B114="","",Listes!$L112)</f>
        <v/>
      </c>
      <c r="B114" s="171"/>
      <c r="C114" s="3"/>
      <c r="D114" s="3"/>
      <c r="E114" s="3"/>
      <c r="F114" s="3"/>
      <c r="G114" s="3"/>
      <c r="H114" s="3"/>
      <c r="I114" s="188"/>
      <c r="J114" s="3"/>
      <c r="K114" s="4"/>
    </row>
    <row r="115" spans="1:11" ht="19.5" customHeight="1" x14ac:dyDescent="0.25">
      <c r="A115" s="30" t="str">
        <f>IF($B115="","",Listes!$L113)</f>
        <v/>
      </c>
      <c r="B115" s="171"/>
      <c r="C115" s="3"/>
      <c r="D115" s="3"/>
      <c r="E115" s="3"/>
      <c r="F115" s="3"/>
      <c r="G115" s="3"/>
      <c r="H115" s="3"/>
      <c r="I115" s="188"/>
      <c r="J115" s="3"/>
      <c r="K115" s="4"/>
    </row>
    <row r="116" spans="1:11" ht="19.5" customHeight="1" x14ac:dyDescent="0.25">
      <c r="A116" s="30" t="str">
        <f>IF($B116="","",Listes!$L114)</f>
        <v/>
      </c>
      <c r="B116" s="171"/>
      <c r="C116" s="3"/>
      <c r="D116" s="3"/>
      <c r="E116" s="3"/>
      <c r="F116" s="3"/>
      <c r="G116" s="3"/>
      <c r="H116" s="3"/>
      <c r="I116" s="188"/>
      <c r="J116" s="3"/>
      <c r="K116" s="4"/>
    </row>
    <row r="117" spans="1:11" ht="19.5" customHeight="1" x14ac:dyDescent="0.25">
      <c r="A117" s="30" t="str">
        <f>IF($B117="","",Listes!$L115)</f>
        <v/>
      </c>
      <c r="B117" s="171"/>
      <c r="C117" s="3"/>
      <c r="D117" s="3"/>
      <c r="E117" s="3"/>
      <c r="F117" s="3"/>
      <c r="G117" s="3"/>
      <c r="H117" s="3"/>
      <c r="I117" s="188"/>
      <c r="J117" s="3"/>
      <c r="K117" s="4"/>
    </row>
    <row r="118" spans="1:11" ht="19.5" customHeight="1" x14ac:dyDescent="0.25">
      <c r="A118" s="30" t="str">
        <f>IF($B118="","",Listes!$L116)</f>
        <v/>
      </c>
      <c r="B118" s="171"/>
      <c r="C118" s="3"/>
      <c r="D118" s="3"/>
      <c r="E118" s="3"/>
      <c r="F118" s="3"/>
      <c r="G118" s="3"/>
      <c r="H118" s="3"/>
      <c r="I118" s="188"/>
      <c r="J118" s="3"/>
      <c r="K118" s="4"/>
    </row>
    <row r="119" spans="1:11" ht="19.5" customHeight="1" x14ac:dyDescent="0.25">
      <c r="A119" s="30" t="str">
        <f>IF($B119="","",Listes!$L117)</f>
        <v/>
      </c>
      <c r="B119" s="171"/>
      <c r="C119" s="3"/>
      <c r="D119" s="3"/>
      <c r="E119" s="3"/>
      <c r="F119" s="3"/>
      <c r="G119" s="3"/>
      <c r="H119" s="3"/>
      <c r="I119" s="188"/>
      <c r="J119" s="3"/>
      <c r="K119" s="4"/>
    </row>
    <row r="120" spans="1:11" ht="19.5" customHeight="1" x14ac:dyDescent="0.25">
      <c r="A120" s="30" t="str">
        <f>IF($B120="","",Listes!$L118)</f>
        <v/>
      </c>
      <c r="B120" s="171"/>
      <c r="C120" s="3"/>
      <c r="D120" s="3"/>
      <c r="E120" s="3"/>
      <c r="F120" s="3"/>
      <c r="G120" s="3"/>
      <c r="H120" s="3"/>
      <c r="I120" s="188"/>
      <c r="J120" s="3"/>
      <c r="K120" s="4"/>
    </row>
    <row r="121" spans="1:11" ht="19.5" customHeight="1" x14ac:dyDescent="0.25">
      <c r="A121" s="30" t="str">
        <f>IF($B121="","",Listes!$L119)</f>
        <v/>
      </c>
      <c r="B121" s="171"/>
      <c r="C121" s="3"/>
      <c r="D121" s="3"/>
      <c r="E121" s="3"/>
      <c r="F121" s="3"/>
      <c r="G121" s="3"/>
      <c r="H121" s="3"/>
      <c r="I121" s="188"/>
      <c r="J121" s="3"/>
      <c r="K121" s="4"/>
    </row>
    <row r="122" spans="1:11" ht="19.5" customHeight="1" x14ac:dyDescent="0.25">
      <c r="A122" s="30" t="str">
        <f>IF($B122="","",Listes!$L120)</f>
        <v/>
      </c>
      <c r="B122" s="171"/>
      <c r="C122" s="3"/>
      <c r="D122" s="3"/>
      <c r="E122" s="3"/>
      <c r="F122" s="3"/>
      <c r="G122" s="3"/>
      <c r="H122" s="3"/>
      <c r="I122" s="188"/>
      <c r="J122" s="3"/>
      <c r="K122" s="4"/>
    </row>
    <row r="123" spans="1:11" ht="19.5" customHeight="1" x14ac:dyDescent="0.25">
      <c r="A123" s="30" t="str">
        <f>IF($B123="","",Listes!$L121)</f>
        <v/>
      </c>
      <c r="B123" s="171"/>
      <c r="C123" s="3"/>
      <c r="D123" s="3"/>
      <c r="E123" s="3"/>
      <c r="F123" s="3"/>
      <c r="G123" s="3"/>
      <c r="H123" s="3"/>
      <c r="I123" s="188"/>
      <c r="J123" s="3"/>
      <c r="K123" s="4"/>
    </row>
    <row r="124" spans="1:11" ht="19.5" customHeight="1" x14ac:dyDescent="0.25">
      <c r="A124" s="30" t="str">
        <f>IF($B124="","",Listes!$L122)</f>
        <v/>
      </c>
      <c r="B124" s="171"/>
      <c r="C124" s="3"/>
      <c r="D124" s="3"/>
      <c r="E124" s="3"/>
      <c r="F124" s="3"/>
      <c r="G124" s="3"/>
      <c r="H124" s="3"/>
      <c r="I124" s="188"/>
      <c r="J124" s="3"/>
      <c r="K124" s="4"/>
    </row>
    <row r="125" spans="1:11" ht="19.5" customHeight="1" x14ac:dyDescent="0.25">
      <c r="A125" s="30" t="str">
        <f>IF($B125="","",Listes!$L123)</f>
        <v/>
      </c>
      <c r="B125" s="171"/>
      <c r="C125" s="3"/>
      <c r="D125" s="3"/>
      <c r="E125" s="3"/>
      <c r="F125" s="3"/>
      <c r="G125" s="3"/>
      <c r="H125" s="3"/>
      <c r="I125" s="188"/>
      <c r="J125" s="3"/>
      <c r="K125" s="4"/>
    </row>
    <row r="126" spans="1:11" ht="19.5" customHeight="1" x14ac:dyDescent="0.25">
      <c r="A126" s="30" t="str">
        <f>IF($B126="","",Listes!$L124)</f>
        <v/>
      </c>
      <c r="B126" s="171"/>
      <c r="C126" s="3"/>
      <c r="D126" s="3"/>
      <c r="E126" s="3"/>
      <c r="F126" s="3"/>
      <c r="G126" s="3"/>
      <c r="H126" s="3"/>
      <c r="I126" s="188"/>
      <c r="J126" s="3"/>
      <c r="K126" s="4"/>
    </row>
    <row r="127" spans="1:11" ht="19.5" customHeight="1" x14ac:dyDescent="0.25">
      <c r="A127" s="30" t="str">
        <f>IF($B127="","",Listes!$L125)</f>
        <v/>
      </c>
      <c r="B127" s="171"/>
      <c r="C127" s="3"/>
      <c r="D127" s="3"/>
      <c r="E127" s="3"/>
      <c r="F127" s="3"/>
      <c r="G127" s="3"/>
      <c r="H127" s="3"/>
      <c r="I127" s="188"/>
      <c r="J127" s="3"/>
      <c r="K127" s="4"/>
    </row>
    <row r="128" spans="1:11" ht="19.5" customHeight="1" x14ac:dyDescent="0.25">
      <c r="A128" s="30" t="str">
        <f>IF($B128="","",Listes!$L126)</f>
        <v/>
      </c>
      <c r="B128" s="171"/>
      <c r="C128" s="3"/>
      <c r="D128" s="3"/>
      <c r="E128" s="3"/>
      <c r="F128" s="3"/>
      <c r="G128" s="3"/>
      <c r="H128" s="3"/>
      <c r="I128" s="188"/>
      <c r="J128" s="3"/>
      <c r="K128" s="4"/>
    </row>
    <row r="129" spans="1:11" ht="19.5" customHeight="1" x14ac:dyDescent="0.25">
      <c r="A129" s="30" t="str">
        <f>IF($B129="","",Listes!$L127)</f>
        <v/>
      </c>
      <c r="B129" s="171"/>
      <c r="C129" s="3"/>
      <c r="D129" s="3"/>
      <c r="E129" s="3"/>
      <c r="F129" s="3"/>
      <c r="G129" s="3"/>
      <c r="H129" s="3"/>
      <c r="I129" s="188"/>
      <c r="J129" s="3"/>
      <c r="K129" s="4"/>
    </row>
    <row r="130" spans="1:11" ht="19.5" customHeight="1" x14ac:dyDescent="0.25">
      <c r="A130" s="30" t="str">
        <f>IF($B130="","",Listes!$L128)</f>
        <v/>
      </c>
      <c r="B130" s="171"/>
      <c r="C130" s="3"/>
      <c r="D130" s="3"/>
      <c r="E130" s="3"/>
      <c r="F130" s="3"/>
      <c r="G130" s="3"/>
      <c r="H130" s="3"/>
      <c r="I130" s="188"/>
      <c r="J130" s="3"/>
      <c r="K130" s="4"/>
    </row>
    <row r="131" spans="1:11" ht="19.5" customHeight="1" x14ac:dyDescent="0.25">
      <c r="A131" s="30" t="str">
        <f>IF($B131="","",Listes!$L129)</f>
        <v/>
      </c>
      <c r="B131" s="171"/>
      <c r="C131" s="3"/>
      <c r="D131" s="3"/>
      <c r="E131" s="3"/>
      <c r="F131" s="3"/>
      <c r="G131" s="3"/>
      <c r="H131" s="3"/>
      <c r="I131" s="188"/>
      <c r="J131" s="3"/>
      <c r="K131" s="4"/>
    </row>
    <row r="132" spans="1:11" ht="19.5" customHeight="1" x14ac:dyDescent="0.25">
      <c r="A132" s="30" t="str">
        <f>IF($B132="","",Listes!$L130)</f>
        <v/>
      </c>
      <c r="B132" s="171"/>
      <c r="C132" s="3"/>
      <c r="D132" s="3"/>
      <c r="E132" s="3"/>
      <c r="F132" s="3"/>
      <c r="G132" s="3"/>
      <c r="H132" s="3"/>
      <c r="I132" s="188"/>
      <c r="J132" s="3"/>
      <c r="K132" s="4"/>
    </row>
    <row r="133" spans="1:11" ht="19.5" customHeight="1" x14ac:dyDescent="0.25">
      <c r="A133" s="30" t="str">
        <f>IF($B133="","",Listes!$L131)</f>
        <v/>
      </c>
      <c r="B133" s="171"/>
      <c r="C133" s="3"/>
      <c r="D133" s="3"/>
      <c r="E133" s="3"/>
      <c r="F133" s="3"/>
      <c r="G133" s="3"/>
      <c r="H133" s="3"/>
      <c r="I133" s="188"/>
      <c r="J133" s="3"/>
      <c r="K133" s="4"/>
    </row>
    <row r="134" spans="1:11" ht="19.5" customHeight="1" x14ac:dyDescent="0.25">
      <c r="A134" s="30" t="str">
        <f>IF($B134="","",Listes!$L132)</f>
        <v/>
      </c>
      <c r="B134" s="171"/>
      <c r="C134" s="3"/>
      <c r="D134" s="3"/>
      <c r="E134" s="3"/>
      <c r="F134" s="3"/>
      <c r="G134" s="3"/>
      <c r="H134" s="3"/>
      <c r="I134" s="188"/>
      <c r="J134" s="3"/>
      <c r="K134" s="4"/>
    </row>
    <row r="135" spans="1:11" ht="19.5" customHeight="1" x14ac:dyDescent="0.25">
      <c r="A135" s="30" t="str">
        <f>IF($B135="","",Listes!$L133)</f>
        <v/>
      </c>
      <c r="B135" s="171"/>
      <c r="C135" s="3"/>
      <c r="D135" s="3"/>
      <c r="E135" s="3"/>
      <c r="F135" s="3"/>
      <c r="G135" s="3"/>
      <c r="H135" s="3"/>
      <c r="I135" s="188"/>
      <c r="J135" s="3"/>
      <c r="K135" s="4"/>
    </row>
    <row r="136" spans="1:11" ht="19.5" customHeight="1" x14ac:dyDescent="0.25">
      <c r="A136" s="30" t="str">
        <f>IF($B136="","",Listes!$L134)</f>
        <v/>
      </c>
      <c r="B136" s="171"/>
      <c r="C136" s="3"/>
      <c r="D136" s="3"/>
      <c r="E136" s="3"/>
      <c r="F136" s="3"/>
      <c r="G136" s="3"/>
      <c r="H136" s="3"/>
      <c r="I136" s="188"/>
      <c r="J136" s="3"/>
      <c r="K136" s="4"/>
    </row>
    <row r="137" spans="1:11" ht="19.5" customHeight="1" x14ac:dyDescent="0.25">
      <c r="A137" s="30" t="str">
        <f>IF($B137="","",Listes!$L135)</f>
        <v/>
      </c>
      <c r="B137" s="171"/>
      <c r="C137" s="3"/>
      <c r="D137" s="3"/>
      <c r="E137" s="3"/>
      <c r="F137" s="3"/>
      <c r="G137" s="3"/>
      <c r="H137" s="3"/>
      <c r="I137" s="188"/>
      <c r="J137" s="3"/>
      <c r="K137" s="4"/>
    </row>
    <row r="138" spans="1:11" ht="19.5" customHeight="1" x14ac:dyDescent="0.25">
      <c r="A138" s="30" t="str">
        <f>IF($B138="","",Listes!$L136)</f>
        <v/>
      </c>
      <c r="B138" s="171"/>
      <c r="C138" s="3"/>
      <c r="D138" s="3"/>
      <c r="E138" s="3"/>
      <c r="F138" s="3"/>
      <c r="G138" s="3"/>
      <c r="H138" s="3"/>
      <c r="I138" s="188"/>
      <c r="J138" s="3"/>
      <c r="K138" s="4"/>
    </row>
    <row r="139" spans="1:11" ht="19.5" customHeight="1" x14ac:dyDescent="0.25">
      <c r="A139" s="30" t="str">
        <f>IF($B139="","",Listes!$L137)</f>
        <v/>
      </c>
      <c r="B139" s="171"/>
      <c r="C139" s="3"/>
      <c r="D139" s="3"/>
      <c r="E139" s="3"/>
      <c r="F139" s="3"/>
      <c r="G139" s="3"/>
      <c r="H139" s="3"/>
      <c r="I139" s="188"/>
      <c r="J139" s="3"/>
      <c r="K139" s="4"/>
    </row>
    <row r="140" spans="1:11" ht="19.5" customHeight="1" x14ac:dyDescent="0.25">
      <c r="A140" s="30" t="str">
        <f>IF($B140="","",Listes!$L138)</f>
        <v/>
      </c>
      <c r="B140" s="171"/>
      <c r="C140" s="3"/>
      <c r="D140" s="3"/>
      <c r="E140" s="3"/>
      <c r="F140" s="3"/>
      <c r="G140" s="3"/>
      <c r="H140" s="3"/>
      <c r="I140" s="188"/>
      <c r="J140" s="3"/>
      <c r="K140" s="4"/>
    </row>
    <row r="141" spans="1:11" ht="19.5" customHeight="1" x14ac:dyDescent="0.25">
      <c r="A141" s="30" t="str">
        <f>IF($B141="","",Listes!$L139)</f>
        <v/>
      </c>
      <c r="B141" s="171"/>
      <c r="C141" s="3"/>
      <c r="D141" s="3"/>
      <c r="E141" s="3"/>
      <c r="F141" s="3"/>
      <c r="G141" s="3"/>
      <c r="H141" s="3"/>
      <c r="I141" s="188"/>
      <c r="J141" s="3"/>
      <c r="K141" s="4"/>
    </row>
    <row r="142" spans="1:11" ht="19.5" customHeight="1" x14ac:dyDescent="0.25">
      <c r="A142" s="30" t="str">
        <f>IF($B142="","",Listes!$L140)</f>
        <v/>
      </c>
      <c r="B142" s="171"/>
      <c r="C142" s="3"/>
      <c r="D142" s="3"/>
      <c r="E142" s="3"/>
      <c r="F142" s="3"/>
      <c r="G142" s="3"/>
      <c r="H142" s="3"/>
      <c r="I142" s="188"/>
      <c r="J142" s="3"/>
      <c r="K142" s="4"/>
    </row>
    <row r="143" spans="1:11" ht="19.5" customHeight="1" thickBot="1" x14ac:dyDescent="0.3">
      <c r="A143" s="30" t="str">
        <f>IF($B143="","",Listes!$L141)</f>
        <v/>
      </c>
      <c r="B143" s="171"/>
      <c r="C143" s="3"/>
      <c r="D143" s="3"/>
      <c r="E143" s="3"/>
      <c r="F143" s="3"/>
      <c r="G143" s="3"/>
      <c r="H143" s="3"/>
      <c r="I143" s="188"/>
      <c r="J143" s="3"/>
      <c r="K143" s="4"/>
    </row>
    <row r="144" spans="1:11" ht="30" customHeight="1" thickBot="1" x14ac:dyDescent="0.3">
      <c r="A144" s="265" t="s">
        <v>129</v>
      </c>
      <c r="B144" s="266"/>
      <c r="C144" s="266"/>
      <c r="D144" s="266"/>
      <c r="E144" s="266"/>
      <c r="F144" s="266"/>
      <c r="G144" s="266"/>
      <c r="H144" s="267"/>
      <c r="I144" s="257" t="s">
        <v>51</v>
      </c>
      <c r="J144" s="258"/>
      <c r="K144" s="146">
        <f>SUM(K4:K143)</f>
        <v>0</v>
      </c>
    </row>
    <row r="145" spans="11:11" x14ac:dyDescent="0.25">
      <c r="K145" s="35"/>
    </row>
    <row r="146" spans="11:11" ht="15" customHeight="1" x14ac:dyDescent="0.25"/>
    <row r="147" spans="11:11" ht="15" customHeight="1" x14ac:dyDescent="0.25"/>
    <row r="148" spans="11:11" ht="15" customHeight="1" x14ac:dyDescent="0.25"/>
    <row r="149" spans="11:11" ht="15" customHeight="1" x14ac:dyDescent="0.25"/>
    <row r="150" spans="11:11" ht="15" customHeight="1" x14ac:dyDescent="0.25"/>
    <row r="151" spans="11:11" ht="15" customHeight="1" x14ac:dyDescent="0.25"/>
    <row r="152" spans="11:11" ht="15" customHeight="1" x14ac:dyDescent="0.25"/>
    <row r="153" spans="11:11" ht="15" customHeight="1" x14ac:dyDescent="0.25"/>
    <row r="154" spans="11:11" ht="15" customHeight="1" x14ac:dyDescent="0.25"/>
    <row r="155" spans="11:11" ht="15" customHeight="1" x14ac:dyDescent="0.25"/>
    <row r="156" spans="11:11" ht="15" customHeight="1" x14ac:dyDescent="0.25"/>
    <row r="157" spans="11:11" ht="15" customHeight="1" x14ac:dyDescent="0.25"/>
    <row r="158" spans="11:11" ht="15" customHeight="1" x14ac:dyDescent="0.25"/>
    <row r="159" spans="11:11" ht="15" customHeight="1" x14ac:dyDescent="0.25"/>
    <row r="160" spans="11:11" ht="15" customHeight="1" x14ac:dyDescent="0.25"/>
    <row r="161" ht="15" customHeight="1" x14ac:dyDescent="0.25"/>
    <row r="162" ht="15" customHeight="1" x14ac:dyDescent="0.25"/>
    <row r="163" ht="15" customHeight="1" x14ac:dyDescent="0.25"/>
  </sheetData>
  <sheetProtection algorithmName="SHA-512" hashValue="M5/MpDeiudCUJ0VE3m4zFX1biamw/hfsZ9MAVFa0SG1fS5Dqf7jmlghrOw9JCkiJWLMtOy+rajlZYHjauP9Hog==" saltValue="TOvJ1sD4tEtNSynRLRCiOQ==" spinCount="100000" sheet="1" insertRows="0"/>
  <dataConsolidate/>
  <mergeCells count="4">
    <mergeCell ref="I144:J144"/>
    <mergeCell ref="A1:K1"/>
    <mergeCell ref="A2:K2"/>
    <mergeCell ref="A144:H144"/>
  </mergeCells>
  <dataValidations count="2">
    <dataValidation type="list" allowBlank="1" showInputMessage="1" showErrorMessage="1" sqref="B4:B143">
      <formula1>Listes_Dépenses</formula1>
    </dataValidation>
    <dataValidation type="list" allowBlank="1" showInputMessage="1" showErrorMessage="1" sqref="D4:D143">
      <formula1>INDIRECT($B4)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2" manualBreakCount="2">
    <brk id="52" max="10" man="1"/>
    <brk id="96" max="10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Listes!$A$75:$A$89</xm:f>
          </x14:formula1>
          <xm:sqref>J4:J143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37"/>
  <sheetViews>
    <sheetView zoomScale="115" zoomScaleNormal="115" workbookViewId="0">
      <pane ySplit="3" topLeftCell="A4" activePane="bottomLeft" state="frozen"/>
      <selection pane="bottomLeft" activeCell="B25" sqref="B25"/>
    </sheetView>
  </sheetViews>
  <sheetFormatPr baseColWidth="10" defaultRowHeight="15" x14ac:dyDescent="0.25"/>
  <cols>
    <col min="1" max="1" width="3.7109375" style="16" customWidth="1"/>
    <col min="2" max="2" width="50.7109375" style="16" customWidth="1"/>
    <col min="3" max="3" width="20.7109375" style="16" customWidth="1"/>
    <col min="4" max="5" width="35.7109375" style="16" customWidth="1"/>
    <col min="6" max="7" width="15.7109375" style="16" customWidth="1"/>
    <col min="8" max="8" width="10.7109375" style="16" customWidth="1"/>
    <col min="9" max="9" width="15.7109375" style="16" customWidth="1"/>
    <col min="10" max="10" width="28.140625" style="16" customWidth="1"/>
    <col min="11" max="11" width="31" style="16" customWidth="1"/>
    <col min="12" max="12" width="21.85546875" style="16" customWidth="1"/>
    <col min="13" max="13" width="28.5703125" style="16" customWidth="1"/>
    <col min="14" max="16384" width="11.42578125" style="16"/>
  </cols>
  <sheetData>
    <row r="1" spans="1:10" ht="30" customHeight="1" thickBot="1" x14ac:dyDescent="0.3">
      <c r="A1" s="268" t="s">
        <v>65</v>
      </c>
      <c r="B1" s="269"/>
      <c r="C1" s="269"/>
      <c r="D1" s="269"/>
      <c r="E1" s="269"/>
      <c r="F1" s="269"/>
      <c r="G1" s="269"/>
      <c r="H1" s="269"/>
      <c r="I1" s="270"/>
    </row>
    <row r="2" spans="1:10" s="34" customFormat="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3"/>
      <c r="I2" s="264"/>
    </row>
    <row r="3" spans="1:10" ht="30" customHeight="1" thickBot="1" x14ac:dyDescent="0.3">
      <c r="A3" s="158" t="s">
        <v>0</v>
      </c>
      <c r="B3" s="17" t="s">
        <v>99</v>
      </c>
      <c r="C3" s="18" t="s">
        <v>47</v>
      </c>
      <c r="D3" s="18" t="s">
        <v>101</v>
      </c>
      <c r="E3" s="17" t="s">
        <v>122</v>
      </c>
      <c r="F3" s="17" t="s">
        <v>103</v>
      </c>
      <c r="G3" s="17" t="s">
        <v>104</v>
      </c>
      <c r="H3" s="19" t="s">
        <v>2</v>
      </c>
      <c r="I3" s="161" t="s">
        <v>89</v>
      </c>
      <c r="J3" s="20"/>
    </row>
    <row r="4" spans="1:10" ht="20.100000000000001" customHeight="1" x14ac:dyDescent="0.25">
      <c r="A4" s="143" t="str">
        <f>IF($B4="","",Listes!#REF!)</f>
        <v/>
      </c>
      <c r="B4" s="1"/>
      <c r="C4" s="1"/>
      <c r="D4" s="1"/>
      <c r="E4" s="1"/>
      <c r="F4" s="115"/>
      <c r="G4" s="116"/>
      <c r="H4" s="28" t="str">
        <f>IF($G4="","","heure")</f>
        <v/>
      </c>
      <c r="I4" s="21" t="str">
        <f>IF($D4="","",$F4*$G4)</f>
        <v/>
      </c>
      <c r="J4" s="22"/>
    </row>
    <row r="5" spans="1:10" ht="20.100000000000001" customHeight="1" x14ac:dyDescent="0.25">
      <c r="A5" s="23" t="str">
        <f>IF($B5="","",Listes!#REF!)</f>
        <v/>
      </c>
      <c r="B5" s="3"/>
      <c r="C5" s="3"/>
      <c r="D5" s="3"/>
      <c r="E5" s="3"/>
      <c r="F5" s="117"/>
      <c r="G5" s="118"/>
      <c r="H5" s="28" t="str">
        <f t="shared" ref="H5:H33" si="0">IF($G5="","","heure")</f>
        <v/>
      </c>
      <c r="I5" s="24" t="str">
        <f t="shared" ref="I5:I33" si="1">IF($D5="","",$F5*$G5)</f>
        <v/>
      </c>
      <c r="J5" s="22"/>
    </row>
    <row r="6" spans="1:10" ht="20.100000000000001" customHeight="1" x14ac:dyDescent="0.25">
      <c r="A6" s="23" t="str">
        <f>IF($B6="","",Listes!#REF!)</f>
        <v/>
      </c>
      <c r="B6" s="3"/>
      <c r="C6" s="3"/>
      <c r="D6" s="3"/>
      <c r="E6" s="3"/>
      <c r="F6" s="117"/>
      <c r="G6" s="118"/>
      <c r="H6" s="28" t="str">
        <f t="shared" si="0"/>
        <v/>
      </c>
      <c r="I6" s="24" t="str">
        <f t="shared" si="1"/>
        <v/>
      </c>
      <c r="J6" s="22"/>
    </row>
    <row r="7" spans="1:10" ht="20.100000000000001" customHeight="1" x14ac:dyDescent="0.25">
      <c r="A7" s="23" t="str">
        <f>IF($B7="","",Listes!#REF!)</f>
        <v/>
      </c>
      <c r="B7" s="3"/>
      <c r="C7" s="3"/>
      <c r="D7" s="3"/>
      <c r="E7" s="3"/>
      <c r="F7" s="117"/>
      <c r="G7" s="118"/>
      <c r="H7" s="28" t="str">
        <f t="shared" si="0"/>
        <v/>
      </c>
      <c r="I7" s="24" t="str">
        <f t="shared" si="1"/>
        <v/>
      </c>
      <c r="J7" s="22"/>
    </row>
    <row r="8" spans="1:10" ht="20.100000000000001" customHeight="1" x14ac:dyDescent="0.25">
      <c r="A8" s="23" t="str">
        <f>IF($B8="","",Listes!#REF!)</f>
        <v/>
      </c>
      <c r="B8" s="3"/>
      <c r="C8" s="3"/>
      <c r="D8" s="3"/>
      <c r="E8" s="3"/>
      <c r="F8" s="117"/>
      <c r="G8" s="118"/>
      <c r="H8" s="28" t="str">
        <f t="shared" si="0"/>
        <v/>
      </c>
      <c r="I8" s="24" t="str">
        <f t="shared" si="1"/>
        <v/>
      </c>
      <c r="J8" s="22"/>
    </row>
    <row r="9" spans="1:10" ht="20.100000000000001" customHeight="1" x14ac:dyDescent="0.25">
      <c r="A9" s="23" t="str">
        <f>IF($B9="","",Listes!#REF!)</f>
        <v/>
      </c>
      <c r="B9" s="3"/>
      <c r="C9" s="3"/>
      <c r="D9" s="3"/>
      <c r="E9" s="3"/>
      <c r="F9" s="117"/>
      <c r="G9" s="118"/>
      <c r="H9" s="28" t="str">
        <f t="shared" si="0"/>
        <v/>
      </c>
      <c r="I9" s="24" t="str">
        <f t="shared" si="1"/>
        <v/>
      </c>
      <c r="J9" s="22"/>
    </row>
    <row r="10" spans="1:10" ht="20.100000000000001" customHeight="1" x14ac:dyDescent="0.25">
      <c r="A10" s="23" t="str">
        <f>IF($B10="","",Listes!#REF!)</f>
        <v/>
      </c>
      <c r="B10" s="3"/>
      <c r="C10" s="3"/>
      <c r="D10" s="3"/>
      <c r="E10" s="3"/>
      <c r="F10" s="117"/>
      <c r="G10" s="118"/>
      <c r="H10" s="28" t="str">
        <f t="shared" si="0"/>
        <v/>
      </c>
      <c r="I10" s="24" t="str">
        <f t="shared" si="1"/>
        <v/>
      </c>
      <c r="J10" s="22"/>
    </row>
    <row r="11" spans="1:10" ht="20.100000000000001" customHeight="1" x14ac:dyDescent="0.25">
      <c r="A11" s="23" t="str">
        <f>IF($B11="","",Listes!#REF!)</f>
        <v/>
      </c>
      <c r="B11" s="3"/>
      <c r="C11" s="3"/>
      <c r="D11" s="3"/>
      <c r="E11" s="3"/>
      <c r="F11" s="117"/>
      <c r="G11" s="118"/>
      <c r="H11" s="28" t="str">
        <f t="shared" si="0"/>
        <v/>
      </c>
      <c r="I11" s="24" t="str">
        <f t="shared" si="1"/>
        <v/>
      </c>
      <c r="J11" s="22"/>
    </row>
    <row r="12" spans="1:10" ht="20.100000000000001" customHeight="1" x14ac:dyDescent="0.25">
      <c r="A12" s="23" t="str">
        <f>IF($B12="","",Listes!#REF!)</f>
        <v/>
      </c>
      <c r="B12" s="3"/>
      <c r="C12" s="3"/>
      <c r="D12" s="3"/>
      <c r="E12" s="3"/>
      <c r="F12" s="117"/>
      <c r="G12" s="118"/>
      <c r="H12" s="28" t="str">
        <f t="shared" si="0"/>
        <v/>
      </c>
      <c r="I12" s="24" t="str">
        <f t="shared" si="1"/>
        <v/>
      </c>
      <c r="J12" s="22"/>
    </row>
    <row r="13" spans="1:10" ht="20.100000000000001" customHeight="1" x14ac:dyDescent="0.25">
      <c r="A13" s="23" t="str">
        <f>IF($B13="","",Listes!#REF!)</f>
        <v/>
      </c>
      <c r="B13" s="3"/>
      <c r="C13" s="3"/>
      <c r="D13" s="3"/>
      <c r="E13" s="3"/>
      <c r="F13" s="117"/>
      <c r="G13" s="118"/>
      <c r="H13" s="28" t="str">
        <f t="shared" si="0"/>
        <v/>
      </c>
      <c r="I13" s="24" t="str">
        <f t="shared" si="1"/>
        <v/>
      </c>
      <c r="J13" s="22"/>
    </row>
    <row r="14" spans="1:10" ht="20.100000000000001" customHeight="1" x14ac:dyDescent="0.25">
      <c r="A14" s="23" t="str">
        <f>IF($B14="","",Listes!#REF!)</f>
        <v/>
      </c>
      <c r="B14" s="3"/>
      <c r="C14" s="3"/>
      <c r="D14" s="3"/>
      <c r="E14" s="3"/>
      <c r="F14" s="117"/>
      <c r="G14" s="118"/>
      <c r="H14" s="28" t="str">
        <f t="shared" si="0"/>
        <v/>
      </c>
      <c r="I14" s="24" t="str">
        <f t="shared" si="1"/>
        <v/>
      </c>
      <c r="J14" s="22"/>
    </row>
    <row r="15" spans="1:10" ht="20.100000000000001" customHeight="1" x14ac:dyDescent="0.25">
      <c r="A15" s="23" t="str">
        <f>IF($B15="","",Listes!#REF!)</f>
        <v/>
      </c>
      <c r="B15" s="3"/>
      <c r="C15" s="3"/>
      <c r="D15" s="3"/>
      <c r="E15" s="3"/>
      <c r="F15" s="117"/>
      <c r="G15" s="118"/>
      <c r="H15" s="28" t="str">
        <f t="shared" si="0"/>
        <v/>
      </c>
      <c r="I15" s="24" t="str">
        <f t="shared" si="1"/>
        <v/>
      </c>
      <c r="J15" s="22"/>
    </row>
    <row r="16" spans="1:10" ht="20.100000000000001" customHeight="1" x14ac:dyDescent="0.25">
      <c r="A16" s="23" t="str">
        <f>IF($B16="","",Listes!#REF!)</f>
        <v/>
      </c>
      <c r="B16" s="3"/>
      <c r="C16" s="3"/>
      <c r="D16" s="3"/>
      <c r="E16" s="3"/>
      <c r="F16" s="117"/>
      <c r="G16" s="118"/>
      <c r="H16" s="28" t="str">
        <f t="shared" si="0"/>
        <v/>
      </c>
      <c r="I16" s="24" t="str">
        <f t="shared" si="1"/>
        <v/>
      </c>
      <c r="J16" s="22"/>
    </row>
    <row r="17" spans="1:10" ht="20.100000000000001" customHeight="1" x14ac:dyDescent="0.25">
      <c r="A17" s="23" t="str">
        <f>IF($B17="","",Listes!#REF!)</f>
        <v/>
      </c>
      <c r="B17" s="3"/>
      <c r="C17" s="3"/>
      <c r="D17" s="3"/>
      <c r="E17" s="3"/>
      <c r="F17" s="117"/>
      <c r="G17" s="118"/>
      <c r="H17" s="28" t="str">
        <f t="shared" si="0"/>
        <v/>
      </c>
      <c r="I17" s="24" t="str">
        <f t="shared" si="1"/>
        <v/>
      </c>
      <c r="J17" s="22"/>
    </row>
    <row r="18" spans="1:10" ht="20.100000000000001" customHeight="1" x14ac:dyDescent="0.25">
      <c r="A18" s="23" t="str">
        <f>IF($B18="","",Listes!#REF!)</f>
        <v/>
      </c>
      <c r="B18" s="3"/>
      <c r="C18" s="3"/>
      <c r="D18" s="3"/>
      <c r="E18" s="3"/>
      <c r="F18" s="117"/>
      <c r="G18" s="118"/>
      <c r="H18" s="28" t="str">
        <f t="shared" si="0"/>
        <v/>
      </c>
      <c r="I18" s="24" t="str">
        <f t="shared" si="1"/>
        <v/>
      </c>
      <c r="J18" s="22"/>
    </row>
    <row r="19" spans="1:10" ht="20.100000000000001" customHeight="1" x14ac:dyDescent="0.25">
      <c r="A19" s="23" t="str">
        <f>IF($B19="","",Listes!#REF!)</f>
        <v/>
      </c>
      <c r="B19" s="3"/>
      <c r="C19" s="3"/>
      <c r="D19" s="3"/>
      <c r="E19" s="3"/>
      <c r="F19" s="117"/>
      <c r="G19" s="118"/>
      <c r="H19" s="28" t="str">
        <f t="shared" si="0"/>
        <v/>
      </c>
      <c r="I19" s="24" t="str">
        <f t="shared" si="1"/>
        <v/>
      </c>
      <c r="J19" s="22"/>
    </row>
    <row r="20" spans="1:10" ht="20.100000000000001" customHeight="1" x14ac:dyDescent="0.25">
      <c r="A20" s="23" t="str">
        <f>IF($B20="","",Listes!#REF!)</f>
        <v/>
      </c>
      <c r="B20" s="3"/>
      <c r="C20" s="3"/>
      <c r="D20" s="3"/>
      <c r="E20" s="3"/>
      <c r="F20" s="117"/>
      <c r="G20" s="118"/>
      <c r="H20" s="28" t="str">
        <f t="shared" si="0"/>
        <v/>
      </c>
      <c r="I20" s="24" t="str">
        <f t="shared" si="1"/>
        <v/>
      </c>
      <c r="J20" s="22"/>
    </row>
    <row r="21" spans="1:10" ht="20.100000000000001" customHeight="1" x14ac:dyDescent="0.25">
      <c r="A21" s="23" t="str">
        <f>IF($B21="","",Listes!#REF!)</f>
        <v/>
      </c>
      <c r="B21" s="3"/>
      <c r="C21" s="3"/>
      <c r="D21" s="3"/>
      <c r="E21" s="3"/>
      <c r="F21" s="117"/>
      <c r="G21" s="118"/>
      <c r="H21" s="28" t="str">
        <f t="shared" si="0"/>
        <v/>
      </c>
      <c r="I21" s="24" t="str">
        <f t="shared" si="1"/>
        <v/>
      </c>
      <c r="J21" s="22"/>
    </row>
    <row r="22" spans="1:10" ht="20.100000000000001" customHeight="1" x14ac:dyDescent="0.25">
      <c r="A22" s="23" t="str">
        <f>IF($B22="","",Listes!#REF!)</f>
        <v/>
      </c>
      <c r="B22" s="3"/>
      <c r="C22" s="3"/>
      <c r="D22" s="3"/>
      <c r="E22" s="3"/>
      <c r="F22" s="117"/>
      <c r="G22" s="118"/>
      <c r="H22" s="28" t="str">
        <f t="shared" si="0"/>
        <v/>
      </c>
      <c r="I22" s="24" t="str">
        <f t="shared" si="1"/>
        <v/>
      </c>
      <c r="J22" s="22"/>
    </row>
    <row r="23" spans="1:10" ht="20.100000000000001" customHeight="1" x14ac:dyDescent="0.25">
      <c r="A23" s="23" t="str">
        <f>IF($B23="","",Listes!#REF!)</f>
        <v/>
      </c>
      <c r="B23" s="3"/>
      <c r="C23" s="3"/>
      <c r="D23" s="3"/>
      <c r="E23" s="3"/>
      <c r="F23" s="117"/>
      <c r="G23" s="118"/>
      <c r="H23" s="28" t="str">
        <f t="shared" si="0"/>
        <v/>
      </c>
      <c r="I23" s="24" t="str">
        <f t="shared" si="1"/>
        <v/>
      </c>
      <c r="J23" s="22"/>
    </row>
    <row r="24" spans="1:10" ht="20.100000000000001" customHeight="1" x14ac:dyDescent="0.25">
      <c r="A24" s="23" t="str">
        <f>IF($B24="","",Listes!#REF!)</f>
        <v/>
      </c>
      <c r="B24" s="3"/>
      <c r="C24" s="3"/>
      <c r="D24" s="3"/>
      <c r="E24" s="3"/>
      <c r="F24" s="117"/>
      <c r="G24" s="118"/>
      <c r="H24" s="28" t="str">
        <f t="shared" si="0"/>
        <v/>
      </c>
      <c r="I24" s="24" t="str">
        <f t="shared" si="1"/>
        <v/>
      </c>
      <c r="J24" s="22"/>
    </row>
    <row r="25" spans="1:10" ht="20.100000000000001" customHeight="1" x14ac:dyDescent="0.25">
      <c r="A25" s="23" t="str">
        <f>IF($B25="","",Listes!#REF!)</f>
        <v/>
      </c>
      <c r="B25" s="3"/>
      <c r="C25" s="3"/>
      <c r="D25" s="3"/>
      <c r="E25" s="3"/>
      <c r="F25" s="117"/>
      <c r="G25" s="118"/>
      <c r="H25" s="28" t="str">
        <f t="shared" si="0"/>
        <v/>
      </c>
      <c r="I25" s="24" t="str">
        <f t="shared" si="1"/>
        <v/>
      </c>
      <c r="J25" s="22"/>
    </row>
    <row r="26" spans="1:10" ht="20.100000000000001" customHeight="1" x14ac:dyDescent="0.25">
      <c r="A26" s="23" t="str">
        <f>IF($B26="","",Listes!#REF!)</f>
        <v/>
      </c>
      <c r="B26" s="3"/>
      <c r="C26" s="3"/>
      <c r="D26" s="3"/>
      <c r="E26" s="3"/>
      <c r="F26" s="117"/>
      <c r="G26" s="118"/>
      <c r="H26" s="28" t="str">
        <f t="shared" si="0"/>
        <v/>
      </c>
      <c r="I26" s="24" t="str">
        <f t="shared" si="1"/>
        <v/>
      </c>
      <c r="J26" s="22"/>
    </row>
    <row r="27" spans="1:10" ht="20.100000000000001" customHeight="1" x14ac:dyDescent="0.25">
      <c r="A27" s="23" t="str">
        <f>IF($B27="","",Listes!#REF!)</f>
        <v/>
      </c>
      <c r="B27" s="3"/>
      <c r="C27" s="3"/>
      <c r="D27" s="3"/>
      <c r="E27" s="3"/>
      <c r="F27" s="117"/>
      <c r="G27" s="118"/>
      <c r="H27" s="28" t="str">
        <f t="shared" si="0"/>
        <v/>
      </c>
      <c r="I27" s="24" t="str">
        <f t="shared" si="1"/>
        <v/>
      </c>
      <c r="J27" s="22"/>
    </row>
    <row r="28" spans="1:10" ht="20.100000000000001" customHeight="1" x14ac:dyDescent="0.25">
      <c r="A28" s="23" t="str">
        <f>IF($B28="","",Listes!#REF!)</f>
        <v/>
      </c>
      <c r="B28" s="3"/>
      <c r="C28" s="3"/>
      <c r="D28" s="3"/>
      <c r="E28" s="3"/>
      <c r="F28" s="117"/>
      <c r="G28" s="118"/>
      <c r="H28" s="28" t="str">
        <f t="shared" si="0"/>
        <v/>
      </c>
      <c r="I28" s="24" t="str">
        <f t="shared" si="1"/>
        <v/>
      </c>
      <c r="J28" s="22"/>
    </row>
    <row r="29" spans="1:10" ht="20.100000000000001" customHeight="1" x14ac:dyDescent="0.25">
      <c r="A29" s="23" t="str">
        <f>IF($B29="","",Listes!#REF!)</f>
        <v/>
      </c>
      <c r="B29" s="3"/>
      <c r="C29" s="3"/>
      <c r="D29" s="3"/>
      <c r="E29" s="3"/>
      <c r="F29" s="117"/>
      <c r="G29" s="118"/>
      <c r="H29" s="28" t="str">
        <f t="shared" si="0"/>
        <v/>
      </c>
      <c r="I29" s="24" t="str">
        <f t="shared" si="1"/>
        <v/>
      </c>
      <c r="J29" s="22"/>
    </row>
    <row r="30" spans="1:10" ht="20.100000000000001" customHeight="1" x14ac:dyDescent="0.25">
      <c r="A30" s="23" t="str">
        <f>IF($B30="","",Listes!#REF!)</f>
        <v/>
      </c>
      <c r="B30" s="3"/>
      <c r="C30" s="3"/>
      <c r="D30" s="3"/>
      <c r="E30" s="3"/>
      <c r="F30" s="117"/>
      <c r="G30" s="118"/>
      <c r="H30" s="28" t="str">
        <f t="shared" si="0"/>
        <v/>
      </c>
      <c r="I30" s="24" t="str">
        <f t="shared" si="1"/>
        <v/>
      </c>
      <c r="J30" s="22"/>
    </row>
    <row r="31" spans="1:10" ht="20.100000000000001" customHeight="1" x14ac:dyDescent="0.25">
      <c r="A31" s="23" t="str">
        <f>IF($B31="","",Listes!#REF!)</f>
        <v/>
      </c>
      <c r="B31" s="3"/>
      <c r="C31" s="3"/>
      <c r="D31" s="3"/>
      <c r="E31" s="3"/>
      <c r="F31" s="117"/>
      <c r="G31" s="118"/>
      <c r="H31" s="28" t="str">
        <f t="shared" si="0"/>
        <v/>
      </c>
      <c r="I31" s="24" t="str">
        <f t="shared" si="1"/>
        <v/>
      </c>
      <c r="J31" s="22"/>
    </row>
    <row r="32" spans="1:10" ht="20.100000000000001" customHeight="1" x14ac:dyDescent="0.25">
      <c r="A32" s="23" t="str">
        <f>IF($B32="","",Listes!#REF!)</f>
        <v/>
      </c>
      <c r="B32" s="3"/>
      <c r="C32" s="3"/>
      <c r="D32" s="3"/>
      <c r="E32" s="3"/>
      <c r="F32" s="117"/>
      <c r="G32" s="118"/>
      <c r="H32" s="28" t="str">
        <f t="shared" si="0"/>
        <v/>
      </c>
      <c r="I32" s="24" t="str">
        <f t="shared" si="1"/>
        <v/>
      </c>
      <c r="J32" s="22"/>
    </row>
    <row r="33" spans="1:10" ht="20.100000000000001" customHeight="1" thickBot="1" x14ac:dyDescent="0.3">
      <c r="A33" s="25" t="str">
        <f>IF($B33="","",Listes!#REF!)</f>
        <v/>
      </c>
      <c r="B33" s="119"/>
      <c r="C33" s="119"/>
      <c r="D33" s="119"/>
      <c r="E33" s="119"/>
      <c r="F33" s="120"/>
      <c r="G33" s="121"/>
      <c r="H33" s="28" t="str">
        <f t="shared" si="0"/>
        <v/>
      </c>
      <c r="I33" s="26" t="str">
        <f t="shared" si="1"/>
        <v/>
      </c>
      <c r="J33" s="22"/>
    </row>
    <row r="34" spans="1:10" ht="30" customHeight="1" thickBot="1" x14ac:dyDescent="0.3">
      <c r="A34" s="271"/>
      <c r="B34" s="272"/>
      <c r="C34" s="272"/>
      <c r="D34" s="272"/>
      <c r="E34" s="272"/>
      <c r="F34" s="273"/>
      <c r="G34" s="257" t="s">
        <v>51</v>
      </c>
      <c r="H34" s="258"/>
      <c r="I34" s="27">
        <f>SUM(I4:I33)</f>
        <v>0</v>
      </c>
      <c r="J34" s="22"/>
    </row>
    <row r="35" spans="1:10" x14ac:dyDescent="0.25">
      <c r="A35" s="20"/>
      <c r="B35" s="22"/>
      <c r="C35" s="22"/>
      <c r="D35" s="22"/>
      <c r="E35" s="22"/>
      <c r="F35" s="22"/>
      <c r="G35" s="22"/>
      <c r="H35" s="22"/>
      <c r="I35" s="22"/>
      <c r="J35" s="22"/>
    </row>
    <row r="36" spans="1:10" x14ac:dyDescent="0.25">
      <c r="A36" s="20"/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25">
      <c r="A37" s="20"/>
      <c r="B37" s="22"/>
      <c r="C37" s="22"/>
      <c r="D37" s="22"/>
      <c r="E37" s="22"/>
      <c r="F37" s="22"/>
      <c r="G37" s="22"/>
      <c r="H37" s="22"/>
      <c r="I37" s="22"/>
      <c r="J37" s="22"/>
    </row>
  </sheetData>
  <sheetProtection password="C9BF" sheet="1" selectLockedCells="1"/>
  <dataConsolidate>
    <dataRefs count="2">
      <dataRef ref="A9" sheet="Investissements matériels" r:id="rId1"/>
      <dataRef ref="A10" sheet="Investissements matériels" r:id="rId2"/>
    </dataRefs>
  </dataConsolidate>
  <mergeCells count="4">
    <mergeCell ref="A1:I1"/>
    <mergeCell ref="G34:H34"/>
    <mergeCell ref="A2:I2"/>
    <mergeCell ref="A34:F34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Listes!#REF!</xm:f>
          </x14:formula1>
          <xm:sqref>E4:E33</xm:sqref>
        </x14:dataValidation>
        <x14:dataValidation type="list" allowBlank="1" showInputMessage="1" showErrorMessage="1">
          <x14:formula1>
            <xm:f>Listes!$B$3:$B$73</xm:f>
          </x14:formula1>
          <xm:sqref>D4:D33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4" tint="0.39997558519241921"/>
    <pageSetUpPr fitToPage="1"/>
  </sheetPr>
  <dimension ref="A1:L48"/>
  <sheetViews>
    <sheetView zoomScaleNormal="100" workbookViewId="0">
      <pane ySplit="3" topLeftCell="A4" activePane="bottomLeft" state="frozen"/>
      <selection pane="bottomLeft" activeCell="B28" sqref="B28"/>
    </sheetView>
  </sheetViews>
  <sheetFormatPr baseColWidth="10" defaultRowHeight="15" x14ac:dyDescent="0.25"/>
  <cols>
    <col min="1" max="1" width="3.7109375" style="34" customWidth="1"/>
    <col min="2" max="2" width="50.7109375" style="34" customWidth="1"/>
    <col min="3" max="3" width="30.7109375" style="34" customWidth="1"/>
    <col min="4" max="4" width="25.7109375" style="34" customWidth="1"/>
    <col min="5" max="6" width="35.7109375" style="34" customWidth="1"/>
    <col min="7" max="9" width="15.7109375" style="34" customWidth="1"/>
    <col min="10" max="10" width="10.85546875" style="34" customWidth="1"/>
    <col min="11" max="11" width="15.7109375" style="34" customWidth="1"/>
    <col min="12" max="16384" width="11.42578125" style="34"/>
  </cols>
  <sheetData>
    <row r="1" spans="1:12" s="162" customFormat="1" ht="30" customHeight="1" thickBot="1" x14ac:dyDescent="0.4">
      <c r="A1" s="259" t="s">
        <v>58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</row>
    <row r="2" spans="1:12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3"/>
      <c r="I2" s="263"/>
      <c r="J2" s="263"/>
      <c r="K2" s="264"/>
      <c r="L2" s="163"/>
    </row>
    <row r="3" spans="1:12" s="164" customFormat="1" ht="30" customHeight="1" thickBot="1" x14ac:dyDescent="0.3">
      <c r="A3" s="158" t="s">
        <v>0</v>
      </c>
      <c r="B3" s="17" t="s">
        <v>111</v>
      </c>
      <c r="C3" s="17" t="s">
        <v>10</v>
      </c>
      <c r="D3" s="17" t="s">
        <v>11</v>
      </c>
      <c r="E3" s="18" t="s">
        <v>101</v>
      </c>
      <c r="F3" s="18" t="s">
        <v>122</v>
      </c>
      <c r="G3" s="159" t="s">
        <v>112</v>
      </c>
      <c r="H3" s="17" t="s">
        <v>113</v>
      </c>
      <c r="I3" s="17" t="s">
        <v>114</v>
      </c>
      <c r="J3" s="18" t="s">
        <v>115</v>
      </c>
      <c r="K3" s="161" t="s">
        <v>89</v>
      </c>
    </row>
    <row r="4" spans="1:12" s="165" customFormat="1" ht="20.100000000000001" customHeight="1" x14ac:dyDescent="0.25">
      <c r="A4" s="143" t="str">
        <f>IF($B4="","",Listes!#REF!)</f>
        <v/>
      </c>
      <c r="B4" s="7"/>
      <c r="C4" s="5"/>
      <c r="D4" s="5"/>
      <c r="E4" s="6"/>
      <c r="F4" s="5"/>
      <c r="G4" s="38"/>
      <c r="H4" s="5"/>
      <c r="I4" s="5"/>
      <c r="J4" s="5"/>
      <c r="K4" s="31" t="str">
        <f>IF($E4="","",IF(OR(($G4=0),($H4=0)),0,$G4/$H4*$I4))</f>
        <v/>
      </c>
    </row>
    <row r="5" spans="1:12" s="165" customFormat="1" ht="20.100000000000001" customHeight="1" x14ac:dyDescent="0.25">
      <c r="A5" s="30" t="str">
        <f>IF($B5="","",Listes!#REF!)</f>
        <v/>
      </c>
      <c r="B5" s="6"/>
      <c r="C5" s="6"/>
      <c r="D5" s="6"/>
      <c r="E5" s="6"/>
      <c r="F5" s="6"/>
      <c r="G5" s="39"/>
      <c r="H5" s="6"/>
      <c r="I5" s="6"/>
      <c r="J5" s="6"/>
      <c r="K5" s="31" t="str">
        <f t="shared" ref="K5:K46" si="0">IF($E5="","",IF(OR(($G5=0),($H5=0)),0,$G5/$H5*$I5))</f>
        <v/>
      </c>
    </row>
    <row r="6" spans="1:12" s="165" customFormat="1" ht="20.100000000000001" customHeight="1" x14ac:dyDescent="0.25">
      <c r="A6" s="30" t="str">
        <f>IF($B6="","",Listes!#REF!)</f>
        <v/>
      </c>
      <c r="B6" s="6"/>
      <c r="C6" s="6"/>
      <c r="D6" s="6"/>
      <c r="E6" s="6"/>
      <c r="F6" s="6"/>
      <c r="G6" s="39"/>
      <c r="H6" s="6"/>
      <c r="I6" s="6"/>
      <c r="J6" s="6"/>
      <c r="K6" s="31" t="str">
        <f t="shared" si="0"/>
        <v/>
      </c>
    </row>
    <row r="7" spans="1:12" s="165" customFormat="1" ht="20.100000000000001" customHeight="1" x14ac:dyDescent="0.25">
      <c r="A7" s="30" t="str">
        <f>IF($B7="","",Listes!#REF!)</f>
        <v/>
      </c>
      <c r="B7" s="6"/>
      <c r="C7" s="6"/>
      <c r="D7" s="6"/>
      <c r="E7" s="6"/>
      <c r="F7" s="6"/>
      <c r="G7" s="39"/>
      <c r="H7" s="6"/>
      <c r="I7" s="6"/>
      <c r="J7" s="6"/>
      <c r="K7" s="31" t="str">
        <f t="shared" si="0"/>
        <v/>
      </c>
    </row>
    <row r="8" spans="1:12" s="165" customFormat="1" ht="20.100000000000001" customHeight="1" x14ac:dyDescent="0.25">
      <c r="A8" s="30" t="str">
        <f>IF($B8="","",Listes!#REF!)</f>
        <v/>
      </c>
      <c r="B8" s="6"/>
      <c r="C8" s="6"/>
      <c r="D8" s="6"/>
      <c r="E8" s="6"/>
      <c r="F8" s="6"/>
      <c r="G8" s="39"/>
      <c r="H8" s="6"/>
      <c r="I8" s="6"/>
      <c r="J8" s="6"/>
      <c r="K8" s="31" t="str">
        <f t="shared" si="0"/>
        <v/>
      </c>
    </row>
    <row r="9" spans="1:12" s="165" customFormat="1" ht="20.100000000000001" customHeight="1" x14ac:dyDescent="0.25">
      <c r="A9" s="30" t="str">
        <f>IF($B9="","",Listes!#REF!)</f>
        <v/>
      </c>
      <c r="B9" s="6"/>
      <c r="C9" s="6"/>
      <c r="D9" s="6"/>
      <c r="E9" s="6"/>
      <c r="F9" s="6"/>
      <c r="G9" s="39"/>
      <c r="H9" s="6"/>
      <c r="I9" s="6"/>
      <c r="J9" s="6"/>
      <c r="K9" s="31" t="str">
        <f t="shared" si="0"/>
        <v/>
      </c>
    </row>
    <row r="10" spans="1:12" s="165" customFormat="1" ht="20.100000000000001" customHeight="1" x14ac:dyDescent="0.25">
      <c r="A10" s="30" t="str">
        <f>IF($B10="","",Listes!#REF!)</f>
        <v/>
      </c>
      <c r="B10" s="6"/>
      <c r="C10" s="6"/>
      <c r="D10" s="6"/>
      <c r="E10" s="6"/>
      <c r="F10" s="6"/>
      <c r="G10" s="39"/>
      <c r="H10" s="6"/>
      <c r="I10" s="6"/>
      <c r="J10" s="6"/>
      <c r="K10" s="31" t="str">
        <f t="shared" si="0"/>
        <v/>
      </c>
    </row>
    <row r="11" spans="1:12" s="165" customFormat="1" ht="20.100000000000001" customHeight="1" x14ac:dyDescent="0.25">
      <c r="A11" s="30" t="str">
        <f>IF($B11="","",Listes!#REF!)</f>
        <v/>
      </c>
      <c r="B11" s="6"/>
      <c r="C11" s="6"/>
      <c r="D11" s="6"/>
      <c r="E11" s="6"/>
      <c r="F11" s="6"/>
      <c r="G11" s="39"/>
      <c r="H11" s="6"/>
      <c r="I11" s="6"/>
      <c r="J11" s="6"/>
      <c r="K11" s="31" t="str">
        <f t="shared" si="0"/>
        <v/>
      </c>
    </row>
    <row r="12" spans="1:12" s="165" customFormat="1" ht="20.100000000000001" customHeight="1" x14ac:dyDescent="0.25">
      <c r="A12" s="30" t="str">
        <f>IF($B12="","",Listes!#REF!)</f>
        <v/>
      </c>
      <c r="B12" s="6"/>
      <c r="C12" s="6"/>
      <c r="D12" s="6"/>
      <c r="E12" s="6"/>
      <c r="F12" s="6"/>
      <c r="G12" s="39"/>
      <c r="H12" s="6"/>
      <c r="I12" s="6"/>
      <c r="J12" s="6"/>
      <c r="K12" s="31" t="str">
        <f t="shared" si="0"/>
        <v/>
      </c>
    </row>
    <row r="13" spans="1:12" s="165" customFormat="1" ht="20.100000000000001" customHeight="1" x14ac:dyDescent="0.25">
      <c r="A13" s="30" t="str">
        <f>IF($B13="","",Listes!#REF!)</f>
        <v/>
      </c>
      <c r="B13" s="6"/>
      <c r="C13" s="6"/>
      <c r="D13" s="6"/>
      <c r="E13" s="6"/>
      <c r="F13" s="6"/>
      <c r="G13" s="39"/>
      <c r="H13" s="6"/>
      <c r="I13" s="6"/>
      <c r="J13" s="6"/>
      <c r="K13" s="31" t="str">
        <f t="shared" si="0"/>
        <v/>
      </c>
    </row>
    <row r="14" spans="1:12" s="165" customFormat="1" ht="20.100000000000001" customHeight="1" x14ac:dyDescent="0.25">
      <c r="A14" s="30" t="str">
        <f>IF($B14="","",Listes!#REF!)</f>
        <v/>
      </c>
      <c r="B14" s="6"/>
      <c r="C14" s="6"/>
      <c r="D14" s="6"/>
      <c r="E14" s="6"/>
      <c r="F14" s="6"/>
      <c r="G14" s="39"/>
      <c r="H14" s="6"/>
      <c r="I14" s="6"/>
      <c r="J14" s="6"/>
      <c r="K14" s="31" t="str">
        <f t="shared" si="0"/>
        <v/>
      </c>
    </row>
    <row r="15" spans="1:12" s="165" customFormat="1" ht="20.100000000000001" customHeight="1" x14ac:dyDescent="0.25">
      <c r="A15" s="30" t="str">
        <f>IF($B15="","",Listes!#REF!)</f>
        <v/>
      </c>
      <c r="B15" s="6"/>
      <c r="C15" s="6"/>
      <c r="D15" s="6"/>
      <c r="E15" s="6"/>
      <c r="F15" s="6"/>
      <c r="G15" s="39"/>
      <c r="H15" s="6"/>
      <c r="I15" s="6"/>
      <c r="J15" s="6"/>
      <c r="K15" s="31" t="str">
        <f t="shared" si="0"/>
        <v/>
      </c>
    </row>
    <row r="16" spans="1:12" s="165" customFormat="1" ht="20.100000000000001" customHeight="1" x14ac:dyDescent="0.25">
      <c r="A16" s="30" t="str">
        <f>IF($B16="","",Listes!#REF!)</f>
        <v/>
      </c>
      <c r="B16" s="6"/>
      <c r="C16" s="6"/>
      <c r="D16" s="6"/>
      <c r="E16" s="6"/>
      <c r="F16" s="6"/>
      <c r="G16" s="39"/>
      <c r="H16" s="6"/>
      <c r="I16" s="6"/>
      <c r="J16" s="6"/>
      <c r="K16" s="31" t="str">
        <f t="shared" si="0"/>
        <v/>
      </c>
    </row>
    <row r="17" spans="1:11" s="165" customFormat="1" ht="20.100000000000001" customHeight="1" x14ac:dyDescent="0.25">
      <c r="A17" s="30" t="str">
        <f>IF($B17="","",Listes!#REF!)</f>
        <v/>
      </c>
      <c r="B17" s="6"/>
      <c r="C17" s="6"/>
      <c r="D17" s="6"/>
      <c r="E17" s="6"/>
      <c r="F17" s="6"/>
      <c r="G17" s="39"/>
      <c r="H17" s="6"/>
      <c r="I17" s="6"/>
      <c r="J17" s="6"/>
      <c r="K17" s="31" t="str">
        <f t="shared" si="0"/>
        <v/>
      </c>
    </row>
    <row r="18" spans="1:11" s="165" customFormat="1" ht="20.100000000000001" customHeight="1" x14ac:dyDescent="0.25">
      <c r="A18" s="30" t="str">
        <f>IF($B18="","",Listes!#REF!)</f>
        <v/>
      </c>
      <c r="B18" s="6"/>
      <c r="C18" s="6"/>
      <c r="D18" s="6"/>
      <c r="E18" s="6"/>
      <c r="F18" s="6"/>
      <c r="G18" s="39"/>
      <c r="H18" s="6"/>
      <c r="I18" s="6"/>
      <c r="J18" s="6"/>
      <c r="K18" s="31" t="str">
        <f t="shared" si="0"/>
        <v/>
      </c>
    </row>
    <row r="19" spans="1:11" s="165" customFormat="1" ht="20.100000000000001" customHeight="1" x14ac:dyDescent="0.25">
      <c r="A19" s="30" t="str">
        <f>IF($B19="","",Listes!#REF!)</f>
        <v/>
      </c>
      <c r="B19" s="6"/>
      <c r="C19" s="6"/>
      <c r="D19" s="6"/>
      <c r="E19" s="6"/>
      <c r="F19" s="6"/>
      <c r="G19" s="39"/>
      <c r="H19" s="6"/>
      <c r="I19" s="6"/>
      <c r="J19" s="6"/>
      <c r="K19" s="31" t="str">
        <f t="shared" si="0"/>
        <v/>
      </c>
    </row>
    <row r="20" spans="1:11" s="165" customFormat="1" ht="20.100000000000001" customHeight="1" x14ac:dyDescent="0.25">
      <c r="A20" s="30" t="str">
        <f>IF($B20="","",Listes!#REF!)</f>
        <v/>
      </c>
      <c r="B20" s="6"/>
      <c r="C20" s="6"/>
      <c r="D20" s="6"/>
      <c r="E20" s="6"/>
      <c r="F20" s="6"/>
      <c r="G20" s="39"/>
      <c r="H20" s="6"/>
      <c r="I20" s="6"/>
      <c r="J20" s="6"/>
      <c r="K20" s="31" t="str">
        <f t="shared" si="0"/>
        <v/>
      </c>
    </row>
    <row r="21" spans="1:11" s="165" customFormat="1" ht="20.100000000000001" customHeight="1" x14ac:dyDescent="0.25">
      <c r="A21" s="30" t="str">
        <f>IF($B21="","",Listes!#REF!)</f>
        <v/>
      </c>
      <c r="B21" s="6"/>
      <c r="C21" s="6"/>
      <c r="D21" s="6"/>
      <c r="E21" s="6"/>
      <c r="F21" s="6"/>
      <c r="G21" s="39"/>
      <c r="H21" s="6"/>
      <c r="I21" s="6"/>
      <c r="J21" s="6"/>
      <c r="K21" s="31" t="str">
        <f t="shared" si="0"/>
        <v/>
      </c>
    </row>
    <row r="22" spans="1:11" s="165" customFormat="1" ht="20.100000000000001" customHeight="1" x14ac:dyDescent="0.25">
      <c r="A22" s="30" t="str">
        <f>IF($B22="","",Listes!#REF!)</f>
        <v/>
      </c>
      <c r="B22" s="6"/>
      <c r="C22" s="6"/>
      <c r="D22" s="6"/>
      <c r="E22" s="6"/>
      <c r="F22" s="6"/>
      <c r="G22" s="39"/>
      <c r="H22" s="6"/>
      <c r="I22" s="6"/>
      <c r="J22" s="6"/>
      <c r="K22" s="31" t="str">
        <f t="shared" si="0"/>
        <v/>
      </c>
    </row>
    <row r="23" spans="1:11" s="165" customFormat="1" ht="20.100000000000001" customHeight="1" x14ac:dyDescent="0.25">
      <c r="A23" s="30" t="str">
        <f>IF($B23="","",Listes!#REF!)</f>
        <v/>
      </c>
      <c r="B23" s="6"/>
      <c r="C23" s="6"/>
      <c r="D23" s="6"/>
      <c r="E23" s="6"/>
      <c r="F23" s="6"/>
      <c r="G23" s="39"/>
      <c r="H23" s="6"/>
      <c r="I23" s="6"/>
      <c r="J23" s="6"/>
      <c r="K23" s="31" t="str">
        <f t="shared" si="0"/>
        <v/>
      </c>
    </row>
    <row r="24" spans="1:11" s="165" customFormat="1" ht="20.100000000000001" customHeight="1" x14ac:dyDescent="0.25">
      <c r="A24" s="30" t="str">
        <f>IF($B24="","",Listes!#REF!)</f>
        <v/>
      </c>
      <c r="B24" s="6"/>
      <c r="C24" s="6"/>
      <c r="D24" s="6"/>
      <c r="E24" s="6"/>
      <c r="F24" s="6"/>
      <c r="G24" s="39"/>
      <c r="H24" s="6"/>
      <c r="I24" s="6"/>
      <c r="J24" s="6"/>
      <c r="K24" s="31" t="str">
        <f t="shared" si="0"/>
        <v/>
      </c>
    </row>
    <row r="25" spans="1:11" s="165" customFormat="1" ht="20.100000000000001" customHeight="1" x14ac:dyDescent="0.25">
      <c r="A25" s="30" t="str">
        <f>IF($B25="","",Listes!#REF!)</f>
        <v/>
      </c>
      <c r="B25" s="6"/>
      <c r="C25" s="6"/>
      <c r="D25" s="6"/>
      <c r="E25" s="6"/>
      <c r="F25" s="6"/>
      <c r="G25" s="39"/>
      <c r="H25" s="6"/>
      <c r="I25" s="6"/>
      <c r="J25" s="6"/>
      <c r="K25" s="31" t="str">
        <f t="shared" si="0"/>
        <v/>
      </c>
    </row>
    <row r="26" spans="1:11" s="165" customFormat="1" ht="20.100000000000001" customHeight="1" x14ac:dyDescent="0.25">
      <c r="A26" s="30" t="str">
        <f>IF($B26="","",Listes!#REF!)</f>
        <v/>
      </c>
      <c r="B26" s="6"/>
      <c r="C26" s="6"/>
      <c r="D26" s="6"/>
      <c r="E26" s="6"/>
      <c r="F26" s="6"/>
      <c r="G26" s="39"/>
      <c r="H26" s="6"/>
      <c r="I26" s="6"/>
      <c r="J26" s="6"/>
      <c r="K26" s="31" t="str">
        <f t="shared" si="0"/>
        <v/>
      </c>
    </row>
    <row r="27" spans="1:11" s="165" customFormat="1" ht="20.100000000000001" customHeight="1" x14ac:dyDescent="0.25">
      <c r="A27" s="30" t="str">
        <f>IF($B27="","",Listes!#REF!)</f>
        <v/>
      </c>
      <c r="B27" s="6"/>
      <c r="C27" s="6"/>
      <c r="D27" s="6"/>
      <c r="E27" s="6"/>
      <c r="F27" s="6"/>
      <c r="G27" s="39"/>
      <c r="H27" s="6"/>
      <c r="I27" s="6"/>
      <c r="J27" s="6"/>
      <c r="K27" s="31" t="str">
        <f t="shared" si="0"/>
        <v/>
      </c>
    </row>
    <row r="28" spans="1:11" s="165" customFormat="1" ht="20.100000000000001" customHeight="1" x14ac:dyDescent="0.25">
      <c r="A28" s="30" t="str">
        <f>IF($B28="","",Listes!#REF!)</f>
        <v/>
      </c>
      <c r="B28" s="6"/>
      <c r="C28" s="6"/>
      <c r="D28" s="6"/>
      <c r="E28" s="6"/>
      <c r="F28" s="6"/>
      <c r="G28" s="39"/>
      <c r="H28" s="6"/>
      <c r="I28" s="6"/>
      <c r="J28" s="6"/>
      <c r="K28" s="31" t="str">
        <f t="shared" si="0"/>
        <v/>
      </c>
    </row>
    <row r="29" spans="1:11" s="165" customFormat="1" ht="20.100000000000001" customHeight="1" x14ac:dyDescent="0.25">
      <c r="A29" s="30" t="str">
        <f>IF($B29="","",Listes!#REF!)</f>
        <v/>
      </c>
      <c r="B29" s="6"/>
      <c r="C29" s="6"/>
      <c r="D29" s="6"/>
      <c r="E29" s="6"/>
      <c r="F29" s="6"/>
      <c r="G29" s="39"/>
      <c r="H29" s="6"/>
      <c r="I29" s="6"/>
      <c r="J29" s="6"/>
      <c r="K29" s="31" t="str">
        <f t="shared" si="0"/>
        <v/>
      </c>
    </row>
    <row r="30" spans="1:11" s="165" customFormat="1" ht="20.100000000000001" customHeight="1" x14ac:dyDescent="0.25">
      <c r="A30" s="30" t="str">
        <f>IF($B30="","",Listes!#REF!)</f>
        <v/>
      </c>
      <c r="B30" s="6"/>
      <c r="C30" s="6"/>
      <c r="D30" s="6"/>
      <c r="E30" s="6"/>
      <c r="F30" s="6"/>
      <c r="G30" s="39"/>
      <c r="H30" s="6"/>
      <c r="I30" s="6"/>
      <c r="J30" s="6"/>
      <c r="K30" s="31" t="str">
        <f t="shared" si="0"/>
        <v/>
      </c>
    </row>
    <row r="31" spans="1:11" s="165" customFormat="1" ht="20.100000000000001" customHeight="1" x14ac:dyDescent="0.25">
      <c r="A31" s="30" t="str">
        <f>IF($B31="","",Listes!#REF!)</f>
        <v/>
      </c>
      <c r="B31" s="6"/>
      <c r="C31" s="6"/>
      <c r="D31" s="6"/>
      <c r="E31" s="6"/>
      <c r="F31" s="6"/>
      <c r="G31" s="39"/>
      <c r="H31" s="6"/>
      <c r="I31" s="6"/>
      <c r="J31" s="6"/>
      <c r="K31" s="31" t="str">
        <f t="shared" si="0"/>
        <v/>
      </c>
    </row>
    <row r="32" spans="1:11" s="165" customFormat="1" ht="20.100000000000001" customHeight="1" x14ac:dyDescent="0.25">
      <c r="A32" s="30" t="str">
        <f>IF($B32="","",Listes!#REF!)</f>
        <v/>
      </c>
      <c r="B32" s="6"/>
      <c r="C32" s="6"/>
      <c r="D32" s="6"/>
      <c r="E32" s="6"/>
      <c r="F32" s="6"/>
      <c r="G32" s="39"/>
      <c r="H32" s="6"/>
      <c r="I32" s="6"/>
      <c r="J32" s="6"/>
      <c r="K32" s="31" t="str">
        <f t="shared" si="0"/>
        <v/>
      </c>
    </row>
    <row r="33" spans="1:11" s="165" customFormat="1" ht="20.100000000000001" customHeight="1" x14ac:dyDescent="0.25">
      <c r="A33" s="30" t="str">
        <f>IF($B33="","",Listes!#REF!)</f>
        <v/>
      </c>
      <c r="B33" s="6"/>
      <c r="C33" s="6"/>
      <c r="D33" s="6"/>
      <c r="E33" s="6"/>
      <c r="F33" s="6"/>
      <c r="G33" s="39"/>
      <c r="H33" s="6"/>
      <c r="I33" s="6"/>
      <c r="J33" s="6"/>
      <c r="K33" s="31" t="str">
        <f t="shared" si="0"/>
        <v/>
      </c>
    </row>
    <row r="34" spans="1:11" s="165" customFormat="1" ht="20.100000000000001" customHeight="1" x14ac:dyDescent="0.25">
      <c r="A34" s="30" t="str">
        <f>IF($B34="","",Listes!#REF!)</f>
        <v/>
      </c>
      <c r="B34" s="6"/>
      <c r="C34" s="6"/>
      <c r="D34" s="6"/>
      <c r="E34" s="6"/>
      <c r="F34" s="6"/>
      <c r="G34" s="39"/>
      <c r="H34" s="6"/>
      <c r="I34" s="6"/>
      <c r="J34" s="6"/>
      <c r="K34" s="31" t="str">
        <f t="shared" si="0"/>
        <v/>
      </c>
    </row>
    <row r="35" spans="1:11" s="165" customFormat="1" ht="20.100000000000001" customHeight="1" x14ac:dyDescent="0.25">
      <c r="A35" s="30" t="str">
        <f>IF($B35="","",Listes!#REF!)</f>
        <v/>
      </c>
      <c r="B35" s="6"/>
      <c r="C35" s="6"/>
      <c r="D35" s="6"/>
      <c r="E35" s="6"/>
      <c r="F35" s="6"/>
      <c r="G35" s="39"/>
      <c r="H35" s="6"/>
      <c r="I35" s="6"/>
      <c r="J35" s="6"/>
      <c r="K35" s="31" t="str">
        <f t="shared" si="0"/>
        <v/>
      </c>
    </row>
    <row r="36" spans="1:11" s="165" customFormat="1" ht="20.100000000000001" customHeight="1" x14ac:dyDescent="0.25">
      <c r="A36" s="30" t="str">
        <f>IF($B36="","",Listes!#REF!)</f>
        <v/>
      </c>
      <c r="B36" s="6"/>
      <c r="C36" s="6"/>
      <c r="D36" s="6"/>
      <c r="E36" s="6"/>
      <c r="F36" s="6"/>
      <c r="G36" s="39"/>
      <c r="H36" s="6"/>
      <c r="I36" s="6"/>
      <c r="J36" s="6"/>
      <c r="K36" s="31" t="str">
        <f t="shared" si="0"/>
        <v/>
      </c>
    </row>
    <row r="37" spans="1:11" s="165" customFormat="1" ht="20.100000000000001" customHeight="1" x14ac:dyDescent="0.25">
      <c r="A37" s="30" t="str">
        <f>IF($B37="","",Listes!#REF!)</f>
        <v/>
      </c>
      <c r="B37" s="6"/>
      <c r="C37" s="6"/>
      <c r="D37" s="6"/>
      <c r="E37" s="6"/>
      <c r="F37" s="6"/>
      <c r="G37" s="39"/>
      <c r="H37" s="6"/>
      <c r="I37" s="6"/>
      <c r="J37" s="6"/>
      <c r="K37" s="31" t="str">
        <f t="shared" si="0"/>
        <v/>
      </c>
    </row>
    <row r="38" spans="1:11" s="165" customFormat="1" ht="20.100000000000001" customHeight="1" x14ac:dyDescent="0.25">
      <c r="A38" s="30" t="str">
        <f>IF($B38="","",Listes!#REF!)</f>
        <v/>
      </c>
      <c r="B38" s="6"/>
      <c r="C38" s="6"/>
      <c r="D38" s="6"/>
      <c r="E38" s="6"/>
      <c r="F38" s="6"/>
      <c r="G38" s="39"/>
      <c r="H38" s="6"/>
      <c r="I38" s="6"/>
      <c r="J38" s="6"/>
      <c r="K38" s="31" t="str">
        <f t="shared" si="0"/>
        <v/>
      </c>
    </row>
    <row r="39" spans="1:11" s="165" customFormat="1" ht="20.100000000000001" customHeight="1" x14ac:dyDescent="0.25">
      <c r="A39" s="30" t="str">
        <f>IF($B39="","",Listes!#REF!)</f>
        <v/>
      </c>
      <c r="B39" s="6"/>
      <c r="C39" s="6"/>
      <c r="D39" s="6"/>
      <c r="E39" s="6"/>
      <c r="F39" s="6"/>
      <c r="G39" s="39"/>
      <c r="H39" s="6"/>
      <c r="I39" s="6"/>
      <c r="J39" s="6"/>
      <c r="K39" s="31" t="str">
        <f t="shared" si="0"/>
        <v/>
      </c>
    </row>
    <row r="40" spans="1:11" s="165" customFormat="1" ht="20.100000000000001" customHeight="1" x14ac:dyDescent="0.25">
      <c r="A40" s="30" t="str">
        <f>IF($B40="","",Listes!#REF!)</f>
        <v/>
      </c>
      <c r="B40" s="6"/>
      <c r="C40" s="6"/>
      <c r="D40" s="6"/>
      <c r="E40" s="6"/>
      <c r="F40" s="6"/>
      <c r="G40" s="39"/>
      <c r="H40" s="6"/>
      <c r="I40" s="6"/>
      <c r="J40" s="6"/>
      <c r="K40" s="31" t="str">
        <f t="shared" si="0"/>
        <v/>
      </c>
    </row>
    <row r="41" spans="1:11" s="165" customFormat="1" ht="20.100000000000001" customHeight="1" x14ac:dyDescent="0.25">
      <c r="A41" s="30" t="str">
        <f>IF($B41="","",Listes!#REF!)</f>
        <v/>
      </c>
      <c r="B41" s="6"/>
      <c r="C41" s="6"/>
      <c r="D41" s="6"/>
      <c r="E41" s="6"/>
      <c r="F41" s="6"/>
      <c r="G41" s="39"/>
      <c r="H41" s="6"/>
      <c r="I41" s="6"/>
      <c r="J41" s="6"/>
      <c r="K41" s="31" t="str">
        <f t="shared" si="0"/>
        <v/>
      </c>
    </row>
    <row r="42" spans="1:11" s="165" customFormat="1" ht="20.100000000000001" customHeight="1" x14ac:dyDescent="0.25">
      <c r="A42" s="30" t="str">
        <f>IF($B42="","",Listes!#REF!)</f>
        <v/>
      </c>
      <c r="B42" s="6"/>
      <c r="C42" s="6"/>
      <c r="D42" s="6"/>
      <c r="E42" s="6"/>
      <c r="F42" s="6"/>
      <c r="G42" s="39"/>
      <c r="H42" s="6"/>
      <c r="I42" s="6"/>
      <c r="J42" s="6"/>
      <c r="K42" s="31" t="str">
        <f t="shared" si="0"/>
        <v/>
      </c>
    </row>
    <row r="43" spans="1:11" s="165" customFormat="1" ht="20.100000000000001" customHeight="1" x14ac:dyDescent="0.25">
      <c r="A43" s="30" t="str">
        <f>IF($B43="","",Listes!#REF!)</f>
        <v/>
      </c>
      <c r="B43" s="6"/>
      <c r="C43" s="6"/>
      <c r="D43" s="6"/>
      <c r="E43" s="6"/>
      <c r="F43" s="6"/>
      <c r="G43" s="39"/>
      <c r="H43" s="6"/>
      <c r="I43" s="6"/>
      <c r="J43" s="6"/>
      <c r="K43" s="31" t="str">
        <f t="shared" si="0"/>
        <v/>
      </c>
    </row>
    <row r="44" spans="1:11" s="165" customFormat="1" ht="20.100000000000001" customHeight="1" x14ac:dyDescent="0.25">
      <c r="A44" s="30" t="str">
        <f>IF($B44="","",Listes!#REF!)</f>
        <v/>
      </c>
      <c r="B44" s="6"/>
      <c r="C44" s="6"/>
      <c r="D44" s="6"/>
      <c r="E44" s="6"/>
      <c r="F44" s="6"/>
      <c r="G44" s="39"/>
      <c r="H44" s="6"/>
      <c r="I44" s="6"/>
      <c r="J44" s="6"/>
      <c r="K44" s="31" t="str">
        <f t="shared" si="0"/>
        <v/>
      </c>
    </row>
    <row r="45" spans="1:11" s="165" customFormat="1" ht="20.100000000000001" customHeight="1" x14ac:dyDescent="0.25">
      <c r="A45" s="30" t="str">
        <f>IF($B45="","",Listes!#REF!)</f>
        <v/>
      </c>
      <c r="B45" s="6"/>
      <c r="C45" s="6"/>
      <c r="D45" s="6"/>
      <c r="E45" s="6"/>
      <c r="F45" s="6"/>
      <c r="G45" s="39"/>
      <c r="H45" s="6"/>
      <c r="I45" s="6"/>
      <c r="J45" s="6"/>
      <c r="K45" s="31" t="str">
        <f t="shared" si="0"/>
        <v/>
      </c>
    </row>
    <row r="46" spans="1:11" s="165" customFormat="1" ht="20.100000000000001" customHeight="1" thickBot="1" x14ac:dyDescent="0.3">
      <c r="A46" s="83" t="str">
        <f>IF($B46="","",Listes!#REF!)</f>
        <v/>
      </c>
      <c r="B46" s="82"/>
      <c r="C46" s="82"/>
      <c r="D46" s="82"/>
      <c r="E46" s="82"/>
      <c r="F46" s="6"/>
      <c r="G46" s="39"/>
      <c r="H46" s="6"/>
      <c r="I46" s="6"/>
      <c r="J46" s="6"/>
      <c r="K46" s="31" t="str">
        <f t="shared" si="0"/>
        <v/>
      </c>
    </row>
    <row r="47" spans="1:11" ht="30" customHeight="1" thickBot="1" x14ac:dyDescent="0.3">
      <c r="A47" s="265"/>
      <c r="B47" s="266"/>
      <c r="C47" s="266"/>
      <c r="D47" s="266"/>
      <c r="E47" s="266"/>
      <c r="F47" s="266"/>
      <c r="G47" s="266"/>
      <c r="H47" s="267"/>
      <c r="I47" s="257" t="s">
        <v>51</v>
      </c>
      <c r="J47" s="258"/>
      <c r="K47" s="27">
        <f>SUM(K4:K46)</f>
        <v>0</v>
      </c>
    </row>
    <row r="48" spans="1:11" x14ac:dyDescent="0.25">
      <c r="F48" s="35"/>
      <c r="G48" s="35"/>
      <c r="K48" s="35"/>
    </row>
  </sheetData>
  <sheetProtection password="C9BF" sheet="1" insertRows="0"/>
  <dataConsolidate/>
  <mergeCells count="4">
    <mergeCell ref="A1:K1"/>
    <mergeCell ref="I47:J47"/>
    <mergeCell ref="A2:K2"/>
    <mergeCell ref="A47:H4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colBreaks count="1" manualBreakCount="1">
    <brk id="11" max="33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Listes!$C$75:$C$76</xm:f>
          </x14:formula1>
          <xm:sqref>J4:J46</xm:sqref>
        </x14:dataValidation>
        <x14:dataValidation type="list" allowBlank="1" showInputMessage="1" showErrorMessage="1">
          <x14:formula1>
            <xm:f>Listes!#REF!</xm:f>
          </x14:formula1>
          <xm:sqref>F4:F46</xm:sqref>
        </x14:dataValidation>
        <x14:dataValidation type="list" allowBlank="1" showInputMessage="1" showErrorMessage="1">
          <x14:formula1>
            <xm:f>Listes!$C$3:$C$73</xm:f>
          </x14:formula1>
          <xm:sqref>E4:E46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4" tint="0.39997558519241921"/>
    <pageSetUpPr fitToPage="1"/>
  </sheetPr>
  <dimension ref="A1:H37"/>
  <sheetViews>
    <sheetView zoomScale="115" zoomScaleNormal="115" workbookViewId="0">
      <selection activeCell="B4" sqref="B4"/>
    </sheetView>
  </sheetViews>
  <sheetFormatPr baseColWidth="10" defaultRowHeight="15" x14ac:dyDescent="0.25"/>
  <cols>
    <col min="1" max="1" width="3.7109375" style="13" customWidth="1"/>
    <col min="2" max="2" width="50.7109375" style="13" customWidth="1"/>
    <col min="3" max="3" width="30.7109375" style="13" customWidth="1"/>
    <col min="4" max="4" width="20.7109375" style="13" customWidth="1"/>
    <col min="5" max="6" width="35.7109375" style="13" customWidth="1"/>
    <col min="7" max="7" width="15.7109375" style="13" customWidth="1"/>
    <col min="8" max="16384" width="11.42578125" style="13"/>
  </cols>
  <sheetData>
    <row r="1" spans="1:8" ht="30" customHeight="1" thickBot="1" x14ac:dyDescent="0.3">
      <c r="A1" s="274" t="s">
        <v>60</v>
      </c>
      <c r="B1" s="275"/>
      <c r="C1" s="275"/>
      <c r="D1" s="275"/>
      <c r="E1" s="275"/>
      <c r="F1" s="275"/>
      <c r="G1" s="276"/>
    </row>
    <row r="2" spans="1:8" s="34" customFormat="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4"/>
      <c r="H2" s="163"/>
    </row>
    <row r="3" spans="1:8" ht="30.75" thickBot="1" x14ac:dyDescent="0.3">
      <c r="A3" s="36" t="s">
        <v>0</v>
      </c>
      <c r="B3" s="40" t="s">
        <v>99</v>
      </c>
      <c r="C3" s="41" t="s">
        <v>55</v>
      </c>
      <c r="D3" s="18" t="s">
        <v>49</v>
      </c>
      <c r="E3" s="48" t="s">
        <v>107</v>
      </c>
      <c r="F3" s="17" t="s">
        <v>122</v>
      </c>
      <c r="G3" s="161" t="s">
        <v>89</v>
      </c>
    </row>
    <row r="4" spans="1:8" ht="24.95" customHeight="1" thickBot="1" x14ac:dyDescent="0.3">
      <c r="A4" s="143">
        <v>1</v>
      </c>
      <c r="B4" s="147"/>
      <c r="C4" s="147"/>
      <c r="D4" s="147"/>
      <c r="E4" s="148"/>
      <c r="F4" s="8"/>
      <c r="G4" s="44">
        <f>0.15*'Rémunération sur frais réels'!$K47</f>
        <v>0</v>
      </c>
    </row>
    <row r="5" spans="1:8" ht="30" customHeight="1" thickBot="1" x14ac:dyDescent="0.3">
      <c r="A5" s="265" t="s">
        <v>116</v>
      </c>
      <c r="B5" s="266"/>
      <c r="C5" s="266"/>
      <c r="D5" s="266"/>
      <c r="E5" s="266"/>
      <c r="F5" s="149" t="s">
        <v>51</v>
      </c>
      <c r="G5" s="27">
        <f>$G4</f>
        <v>0</v>
      </c>
    </row>
    <row r="6" spans="1:8" ht="15" customHeight="1" x14ac:dyDescent="0.25"/>
    <row r="7" spans="1:8" ht="15" customHeight="1" x14ac:dyDescent="0.25"/>
    <row r="8" spans="1:8" x14ac:dyDescent="0.25">
      <c r="A8" s="71"/>
      <c r="B8" s="71"/>
      <c r="C8" s="71"/>
      <c r="D8" s="71"/>
      <c r="E8" s="71"/>
    </row>
    <row r="9" spans="1:8" ht="15" customHeight="1" x14ac:dyDescent="0.25"/>
    <row r="10" spans="1:8" ht="15" customHeight="1" x14ac:dyDescent="0.25"/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sheetProtection password="C9BF" sheet="1" selectLockedCells="1"/>
  <mergeCells count="3">
    <mergeCell ref="A5:E5"/>
    <mergeCell ref="A1:G1"/>
    <mergeCell ref="A2:G2"/>
  </mergeCells>
  <pageMargins left="0.7" right="0.7" top="0.75" bottom="0.75" header="0.3" footer="0.3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Listes!#REF!</xm:f>
          </x14:formula1>
          <xm:sqref>F4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H38"/>
  <sheetViews>
    <sheetView zoomScale="115" zoomScaleNormal="115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3.7109375" style="34" customWidth="1"/>
    <col min="2" max="2" width="50.7109375" style="34" customWidth="1"/>
    <col min="3" max="3" width="30.7109375" style="34" customWidth="1"/>
    <col min="4" max="4" width="20.7109375" style="34" customWidth="1"/>
    <col min="5" max="6" width="35.7109375" style="34" customWidth="1"/>
    <col min="7" max="7" width="16.7109375" style="34" bestFit="1" customWidth="1"/>
    <col min="8" max="16384" width="11.42578125" style="34"/>
  </cols>
  <sheetData>
    <row r="1" spans="1:8" ht="30" customHeight="1" thickBot="1" x14ac:dyDescent="0.3">
      <c r="A1" s="259" t="s">
        <v>59</v>
      </c>
      <c r="B1" s="260"/>
      <c r="C1" s="260"/>
      <c r="D1" s="260"/>
      <c r="E1" s="260"/>
      <c r="F1" s="260"/>
      <c r="G1" s="261"/>
    </row>
    <row r="2" spans="1:8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4"/>
      <c r="H2" s="163"/>
    </row>
    <row r="3" spans="1:8" ht="30" customHeight="1" thickBot="1" x14ac:dyDescent="0.3">
      <c r="A3" s="157" t="s">
        <v>0</v>
      </c>
      <c r="B3" s="18" t="s">
        <v>99</v>
      </c>
      <c r="C3" s="18" t="s">
        <v>12</v>
      </c>
      <c r="D3" s="18" t="s">
        <v>49</v>
      </c>
      <c r="E3" s="48" t="s">
        <v>107</v>
      </c>
      <c r="F3" s="17" t="s">
        <v>122</v>
      </c>
      <c r="G3" s="161" t="s">
        <v>102</v>
      </c>
    </row>
    <row r="4" spans="1:8" ht="20.100000000000001" customHeight="1" x14ac:dyDescent="0.25">
      <c r="A4" s="143" t="str">
        <f>IF($B4="","",Listes!#REF!)</f>
        <v/>
      </c>
      <c r="B4" s="8"/>
      <c r="C4" s="8"/>
      <c r="D4" s="8"/>
      <c r="E4" s="8"/>
      <c r="F4" s="8"/>
      <c r="G4" s="9"/>
    </row>
    <row r="5" spans="1:8" ht="20.100000000000001" customHeight="1" x14ac:dyDescent="0.25">
      <c r="A5" s="30" t="str">
        <f>IF($B5="","",Listes!#REF!)</f>
        <v/>
      </c>
      <c r="B5" s="10"/>
      <c r="C5" s="10"/>
      <c r="D5" s="10"/>
      <c r="E5" s="10"/>
      <c r="F5" s="10"/>
      <c r="G5" s="11"/>
    </row>
    <row r="6" spans="1:8" ht="20.100000000000001" customHeight="1" x14ac:dyDescent="0.25">
      <c r="A6" s="30" t="str">
        <f>IF($B6="","",Listes!#REF!)</f>
        <v/>
      </c>
      <c r="B6" s="10"/>
      <c r="C6" s="10"/>
      <c r="D6" s="10"/>
      <c r="E6" s="10"/>
      <c r="F6" s="10"/>
      <c r="G6" s="11"/>
    </row>
    <row r="7" spans="1:8" ht="20.100000000000001" customHeight="1" x14ac:dyDescent="0.25">
      <c r="A7" s="30" t="str">
        <f>IF($B7="","",Listes!#REF!)</f>
        <v/>
      </c>
      <c r="B7" s="10"/>
      <c r="C7" s="10"/>
      <c r="D7" s="10"/>
      <c r="E7" s="10"/>
      <c r="F7" s="10"/>
      <c r="G7" s="11"/>
    </row>
    <row r="8" spans="1:8" ht="20.100000000000001" customHeight="1" x14ac:dyDescent="0.25">
      <c r="A8" s="30" t="str">
        <f>IF($B8="","",Listes!#REF!)</f>
        <v/>
      </c>
      <c r="B8" s="10"/>
      <c r="C8" s="10"/>
      <c r="D8" s="10"/>
      <c r="E8" s="10"/>
      <c r="F8" s="10"/>
      <c r="G8" s="11"/>
    </row>
    <row r="9" spans="1:8" ht="20.100000000000001" customHeight="1" x14ac:dyDescent="0.25">
      <c r="A9" s="30" t="str">
        <f>IF($B9="","",Listes!#REF!)</f>
        <v/>
      </c>
      <c r="B9" s="10"/>
      <c r="C9" s="10"/>
      <c r="D9" s="10"/>
      <c r="E9" s="10"/>
      <c r="F9" s="10"/>
      <c r="G9" s="11"/>
    </row>
    <row r="10" spans="1:8" ht="20.100000000000001" customHeight="1" x14ac:dyDescent="0.25">
      <c r="A10" s="30" t="str">
        <f>IF($B10="","",Listes!#REF!)</f>
        <v/>
      </c>
      <c r="B10" s="10"/>
      <c r="C10" s="10"/>
      <c r="D10" s="10"/>
      <c r="E10" s="10"/>
      <c r="F10" s="10"/>
      <c r="G10" s="11"/>
    </row>
    <row r="11" spans="1:8" ht="20.100000000000001" customHeight="1" x14ac:dyDescent="0.25">
      <c r="A11" s="30" t="str">
        <f>IF($B11="","",Listes!#REF!)</f>
        <v/>
      </c>
      <c r="B11" s="10"/>
      <c r="C11" s="10"/>
      <c r="D11" s="10"/>
      <c r="E11" s="10"/>
      <c r="F11" s="10"/>
      <c r="G11" s="11"/>
    </row>
    <row r="12" spans="1:8" ht="20.100000000000001" customHeight="1" x14ac:dyDescent="0.25">
      <c r="A12" s="30" t="str">
        <f>IF($B12="","",Listes!#REF!)</f>
        <v/>
      </c>
      <c r="B12" s="10"/>
      <c r="C12" s="10"/>
      <c r="D12" s="10"/>
      <c r="E12" s="10"/>
      <c r="F12" s="10"/>
      <c r="G12" s="11"/>
    </row>
    <row r="13" spans="1:8" ht="20.100000000000001" customHeight="1" x14ac:dyDescent="0.25">
      <c r="A13" s="30" t="str">
        <f>IF($B13="","",Listes!#REF!)</f>
        <v/>
      </c>
      <c r="B13" s="10"/>
      <c r="C13" s="10"/>
      <c r="D13" s="10"/>
      <c r="E13" s="10"/>
      <c r="F13" s="10"/>
      <c r="G13" s="11"/>
    </row>
    <row r="14" spans="1:8" ht="20.100000000000001" customHeight="1" x14ac:dyDescent="0.25">
      <c r="A14" s="30" t="str">
        <f>IF($B14="","",Listes!#REF!)</f>
        <v/>
      </c>
      <c r="B14" s="10"/>
      <c r="C14" s="10"/>
      <c r="D14" s="10"/>
      <c r="E14" s="10"/>
      <c r="F14" s="10"/>
      <c r="G14" s="11"/>
    </row>
    <row r="15" spans="1:8" ht="20.100000000000001" customHeight="1" x14ac:dyDescent="0.25">
      <c r="A15" s="30" t="str">
        <f>IF($B15="","",Listes!#REF!)</f>
        <v/>
      </c>
      <c r="B15" s="10"/>
      <c r="C15" s="10"/>
      <c r="D15" s="10"/>
      <c r="E15" s="10"/>
      <c r="F15" s="10"/>
      <c r="G15" s="11"/>
    </row>
    <row r="16" spans="1:8" ht="20.100000000000001" customHeight="1" x14ac:dyDescent="0.25">
      <c r="A16" s="30" t="str">
        <f>IF($B16="","",Listes!#REF!)</f>
        <v/>
      </c>
      <c r="B16" s="10"/>
      <c r="C16" s="10"/>
      <c r="D16" s="10"/>
      <c r="E16" s="10"/>
      <c r="F16" s="10"/>
      <c r="G16" s="11"/>
    </row>
    <row r="17" spans="1:7" ht="20.100000000000001" customHeight="1" x14ac:dyDescent="0.25">
      <c r="A17" s="30" t="str">
        <f>IF($B17="","",Listes!#REF!)</f>
        <v/>
      </c>
      <c r="B17" s="10"/>
      <c r="C17" s="10"/>
      <c r="D17" s="10"/>
      <c r="E17" s="10"/>
      <c r="F17" s="10"/>
      <c r="G17" s="11"/>
    </row>
    <row r="18" spans="1:7" ht="20.100000000000001" customHeight="1" x14ac:dyDescent="0.25">
      <c r="A18" s="30" t="str">
        <f>IF($B18="","",Listes!#REF!)</f>
        <v/>
      </c>
      <c r="B18" s="10"/>
      <c r="C18" s="10"/>
      <c r="D18" s="10"/>
      <c r="E18" s="10"/>
      <c r="F18" s="10"/>
      <c r="G18" s="11"/>
    </row>
    <row r="19" spans="1:7" ht="20.100000000000001" customHeight="1" x14ac:dyDescent="0.25">
      <c r="A19" s="30" t="str">
        <f>IF($B19="","",Listes!#REF!)</f>
        <v/>
      </c>
      <c r="B19" s="10"/>
      <c r="C19" s="10"/>
      <c r="D19" s="10"/>
      <c r="E19" s="10"/>
      <c r="F19" s="10"/>
      <c r="G19" s="11"/>
    </row>
    <row r="20" spans="1:7" ht="20.100000000000001" customHeight="1" x14ac:dyDescent="0.25">
      <c r="A20" s="30" t="str">
        <f>IF($B20="","",Listes!#REF!)</f>
        <v/>
      </c>
      <c r="B20" s="10"/>
      <c r="C20" s="10"/>
      <c r="D20" s="10"/>
      <c r="E20" s="10"/>
      <c r="F20" s="10"/>
      <c r="G20" s="11"/>
    </row>
    <row r="21" spans="1:7" ht="20.100000000000001" customHeight="1" x14ac:dyDescent="0.25">
      <c r="A21" s="30" t="str">
        <f>IF($B21="","",Listes!#REF!)</f>
        <v/>
      </c>
      <c r="B21" s="10"/>
      <c r="C21" s="10"/>
      <c r="D21" s="10"/>
      <c r="E21" s="10"/>
      <c r="F21" s="10"/>
      <c r="G21" s="11"/>
    </row>
    <row r="22" spans="1:7" ht="20.100000000000001" customHeight="1" x14ac:dyDescent="0.25">
      <c r="A22" s="30" t="str">
        <f>IF($B22="","",Listes!#REF!)</f>
        <v/>
      </c>
      <c r="B22" s="10"/>
      <c r="C22" s="10"/>
      <c r="D22" s="10"/>
      <c r="E22" s="10"/>
      <c r="F22" s="10"/>
      <c r="G22" s="11"/>
    </row>
    <row r="23" spans="1:7" ht="20.100000000000001" customHeight="1" x14ac:dyDescent="0.25">
      <c r="A23" s="30" t="str">
        <f>IF($B23="","",Listes!#REF!)</f>
        <v/>
      </c>
      <c r="B23" s="10"/>
      <c r="C23" s="10"/>
      <c r="D23" s="10"/>
      <c r="E23" s="10"/>
      <c r="F23" s="10"/>
      <c r="G23" s="11"/>
    </row>
    <row r="24" spans="1:7" ht="20.100000000000001" customHeight="1" x14ac:dyDescent="0.25">
      <c r="A24" s="30" t="str">
        <f>IF($B24="","",Listes!#REF!)</f>
        <v/>
      </c>
      <c r="B24" s="10"/>
      <c r="C24" s="10"/>
      <c r="D24" s="10"/>
      <c r="E24" s="10"/>
      <c r="F24" s="10"/>
      <c r="G24" s="11"/>
    </row>
    <row r="25" spans="1:7" ht="20.100000000000001" customHeight="1" x14ac:dyDescent="0.25">
      <c r="A25" s="30" t="str">
        <f>IF($B25="","",Listes!#REF!)</f>
        <v/>
      </c>
      <c r="B25" s="10"/>
      <c r="C25" s="10"/>
      <c r="D25" s="10"/>
      <c r="E25" s="10"/>
      <c r="F25" s="10"/>
      <c r="G25" s="11"/>
    </row>
    <row r="26" spans="1:7" ht="20.100000000000001" customHeight="1" x14ac:dyDescent="0.25">
      <c r="A26" s="30" t="str">
        <f>IF($B26="","",Listes!#REF!)</f>
        <v/>
      </c>
      <c r="B26" s="10"/>
      <c r="C26" s="10"/>
      <c r="D26" s="10"/>
      <c r="E26" s="10"/>
      <c r="F26" s="10"/>
      <c r="G26" s="11"/>
    </row>
    <row r="27" spans="1:7" ht="20.100000000000001" customHeight="1" x14ac:dyDescent="0.25">
      <c r="A27" s="30" t="str">
        <f>IF($B27="","",Listes!#REF!)</f>
        <v/>
      </c>
      <c r="B27" s="10"/>
      <c r="C27" s="10"/>
      <c r="D27" s="10"/>
      <c r="E27" s="10"/>
      <c r="F27" s="10"/>
      <c r="G27" s="11"/>
    </row>
    <row r="28" spans="1:7" ht="20.100000000000001" customHeight="1" x14ac:dyDescent="0.25">
      <c r="A28" s="30" t="str">
        <f>IF($B28="","",Listes!#REF!)</f>
        <v/>
      </c>
      <c r="B28" s="10"/>
      <c r="C28" s="10"/>
      <c r="D28" s="10"/>
      <c r="E28" s="10"/>
      <c r="F28" s="10"/>
      <c r="G28" s="11"/>
    </row>
    <row r="29" spans="1:7" ht="20.100000000000001" customHeight="1" x14ac:dyDescent="0.25">
      <c r="A29" s="30" t="str">
        <f>IF($B29="","",Listes!#REF!)</f>
        <v/>
      </c>
      <c r="B29" s="10"/>
      <c r="C29" s="10"/>
      <c r="D29" s="10"/>
      <c r="E29" s="10"/>
      <c r="F29" s="10"/>
      <c r="G29" s="11"/>
    </row>
    <row r="30" spans="1:7" ht="20.100000000000001" customHeight="1" x14ac:dyDescent="0.25">
      <c r="A30" s="30" t="str">
        <f>IF($B30="","",Listes!#REF!)</f>
        <v/>
      </c>
      <c r="B30" s="10"/>
      <c r="C30" s="10"/>
      <c r="D30" s="10"/>
      <c r="E30" s="10"/>
      <c r="F30" s="10"/>
      <c r="G30" s="11"/>
    </row>
    <row r="31" spans="1:7" ht="20.100000000000001" customHeight="1" x14ac:dyDescent="0.25">
      <c r="A31" s="30" t="str">
        <f>IF($B31="","",Listes!#REF!)</f>
        <v/>
      </c>
      <c r="B31" s="10"/>
      <c r="C31" s="10"/>
      <c r="D31" s="10"/>
      <c r="E31" s="10"/>
      <c r="F31" s="10"/>
      <c r="G31" s="11"/>
    </row>
    <row r="32" spans="1:7" ht="20.100000000000001" customHeight="1" x14ac:dyDescent="0.25">
      <c r="A32" s="30" t="str">
        <f>IF($B32="","",Listes!#REF!)</f>
        <v/>
      </c>
      <c r="B32" s="10"/>
      <c r="C32" s="10"/>
      <c r="D32" s="10"/>
      <c r="E32" s="10"/>
      <c r="F32" s="10"/>
      <c r="G32" s="11"/>
    </row>
    <row r="33" spans="1:7" ht="20.100000000000001" customHeight="1" thickBot="1" x14ac:dyDescent="0.3">
      <c r="A33" s="83" t="str">
        <f>IF($B33="","",Listes!#REF!)</f>
        <v/>
      </c>
      <c r="B33" s="84"/>
      <c r="C33" s="84"/>
      <c r="D33" s="84"/>
      <c r="E33" s="14"/>
      <c r="F33" s="14"/>
      <c r="G33" s="15"/>
    </row>
    <row r="34" spans="1:7" ht="30" customHeight="1" thickBot="1" x14ac:dyDescent="0.3">
      <c r="A34" s="265" t="s">
        <v>129</v>
      </c>
      <c r="B34" s="266"/>
      <c r="C34" s="266"/>
      <c r="D34" s="266"/>
      <c r="E34" s="267"/>
      <c r="F34" s="36" t="s">
        <v>51</v>
      </c>
      <c r="G34" s="37">
        <f>SUM(G4:G33)</f>
        <v>0</v>
      </c>
    </row>
    <row r="35" spans="1:7" x14ac:dyDescent="0.25">
      <c r="E35" s="35"/>
      <c r="F35" s="35"/>
    </row>
    <row r="38" spans="1:7" ht="13.5" customHeight="1" x14ac:dyDescent="0.25"/>
  </sheetData>
  <sheetProtection password="C9BF" sheet="1" selectLockedCells="1"/>
  <mergeCells count="3">
    <mergeCell ref="A1:G1"/>
    <mergeCell ref="A2:G2"/>
    <mergeCell ref="A34:E34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Listes!#REF!</xm:f>
          </x14:formula1>
          <xm:sqref>F4:F33</xm:sqref>
        </x14:dataValidation>
        <x14:dataValidation type="list" allowBlank="1" showInputMessage="1" showErrorMessage="1">
          <x14:formula1>
            <xm:f>Listes!$D$3:$D$73</xm:f>
          </x14:formula1>
          <xm:sqref>E4:E33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53"/>
  <sheetViews>
    <sheetView zoomScale="115" zoomScaleNormal="115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3.7109375" style="13" customWidth="1"/>
    <col min="2" max="2" width="50.7109375" style="13" customWidth="1"/>
    <col min="3" max="3" width="20.7109375" style="13" customWidth="1"/>
    <col min="4" max="5" width="35.7109375" style="13" customWidth="1"/>
    <col min="6" max="6" width="15.7109375" style="13" customWidth="1"/>
    <col min="7" max="8" width="10.7109375" style="13" customWidth="1"/>
    <col min="9" max="9" width="15.7109375" style="13" customWidth="1"/>
    <col min="10" max="16384" width="11.42578125" style="13"/>
  </cols>
  <sheetData>
    <row r="1" spans="1:10" ht="30" customHeight="1" thickBot="1" x14ac:dyDescent="0.3">
      <c r="A1" s="274" t="s">
        <v>56</v>
      </c>
      <c r="B1" s="275"/>
      <c r="C1" s="275"/>
      <c r="D1" s="275"/>
      <c r="E1" s="275"/>
      <c r="F1" s="275"/>
      <c r="G1" s="275"/>
      <c r="H1" s="275"/>
      <c r="I1" s="276"/>
    </row>
    <row r="2" spans="1:10" s="34" customFormat="1" ht="20.100000000000001" customHeight="1" thickBot="1" x14ac:dyDescent="0.3">
      <c r="A2" s="262" t="s">
        <v>127</v>
      </c>
      <c r="B2" s="263"/>
      <c r="C2" s="263"/>
      <c r="D2" s="263"/>
      <c r="E2" s="263"/>
      <c r="F2" s="263"/>
      <c r="G2" s="263"/>
      <c r="H2" s="263"/>
      <c r="I2" s="264"/>
    </row>
    <row r="3" spans="1:10" ht="30" customHeight="1" thickBot="1" x14ac:dyDescent="0.3">
      <c r="A3" s="157" t="s">
        <v>0</v>
      </c>
      <c r="B3" s="46" t="s">
        <v>117</v>
      </c>
      <c r="C3" s="47" t="s">
        <v>57</v>
      </c>
      <c r="D3" s="48" t="s">
        <v>107</v>
      </c>
      <c r="E3" s="17" t="s">
        <v>122</v>
      </c>
      <c r="F3" s="48" t="s">
        <v>118</v>
      </c>
      <c r="G3" s="49" t="s">
        <v>119</v>
      </c>
      <c r="H3" s="48" t="s">
        <v>110</v>
      </c>
      <c r="I3" s="161" t="s">
        <v>89</v>
      </c>
      <c r="J3" s="42"/>
    </row>
    <row r="4" spans="1:10" ht="20.100000000000001" customHeight="1" x14ac:dyDescent="0.25">
      <c r="A4" s="143" t="str">
        <f>IF($B4="","",Listes!#REF!)</f>
        <v/>
      </c>
      <c r="B4" s="8"/>
      <c r="C4" s="8"/>
      <c r="D4" s="10"/>
      <c r="E4" s="8"/>
      <c r="F4" s="52"/>
      <c r="G4" s="8"/>
      <c r="H4" s="8"/>
      <c r="I4" s="29" t="str">
        <f>IF($D4="","",$F4*$G4)</f>
        <v/>
      </c>
      <c r="J4" s="42"/>
    </row>
    <row r="5" spans="1:10" ht="20.100000000000001" customHeight="1" x14ac:dyDescent="0.25">
      <c r="A5" s="30" t="str">
        <f>IF($B5="","",Listes!#REF!)</f>
        <v/>
      </c>
      <c r="B5" s="10"/>
      <c r="C5" s="10"/>
      <c r="D5" s="10"/>
      <c r="E5" s="10"/>
      <c r="F5" s="53"/>
      <c r="G5" s="10"/>
      <c r="H5" s="10"/>
      <c r="I5" s="31" t="str">
        <f t="shared" ref="I5:I33" si="0">IF($D5="","",$F5*$G5)</f>
        <v/>
      </c>
      <c r="J5" s="42"/>
    </row>
    <row r="6" spans="1:10" ht="20.100000000000001" customHeight="1" x14ac:dyDescent="0.25">
      <c r="A6" s="30" t="str">
        <f>IF($B6="","",Listes!#REF!)</f>
        <v/>
      </c>
      <c r="B6" s="10"/>
      <c r="C6" s="10"/>
      <c r="D6" s="10"/>
      <c r="E6" s="10"/>
      <c r="F6" s="53"/>
      <c r="G6" s="10"/>
      <c r="H6" s="10"/>
      <c r="I6" s="31" t="str">
        <f t="shared" si="0"/>
        <v/>
      </c>
      <c r="J6" s="42"/>
    </row>
    <row r="7" spans="1:10" ht="20.100000000000001" customHeight="1" x14ac:dyDescent="0.25">
      <c r="A7" s="30" t="str">
        <f>IF($B7="","",Listes!#REF!)</f>
        <v/>
      </c>
      <c r="B7" s="10"/>
      <c r="C7" s="10"/>
      <c r="D7" s="10"/>
      <c r="E7" s="10"/>
      <c r="F7" s="53"/>
      <c r="G7" s="10"/>
      <c r="H7" s="10"/>
      <c r="I7" s="31" t="str">
        <f t="shared" si="0"/>
        <v/>
      </c>
      <c r="J7" s="42"/>
    </row>
    <row r="8" spans="1:10" ht="20.100000000000001" customHeight="1" x14ac:dyDescent="0.25">
      <c r="A8" s="30" t="str">
        <f>IF($B8="","",Listes!#REF!)</f>
        <v/>
      </c>
      <c r="B8" s="10"/>
      <c r="C8" s="10"/>
      <c r="D8" s="10"/>
      <c r="E8" s="10"/>
      <c r="F8" s="53"/>
      <c r="G8" s="10"/>
      <c r="H8" s="10"/>
      <c r="I8" s="31" t="str">
        <f t="shared" si="0"/>
        <v/>
      </c>
      <c r="J8" s="42"/>
    </row>
    <row r="9" spans="1:10" ht="20.100000000000001" customHeight="1" x14ac:dyDescent="0.25">
      <c r="A9" s="30" t="str">
        <f>IF($B9="","",Listes!#REF!)</f>
        <v/>
      </c>
      <c r="B9" s="10"/>
      <c r="C9" s="10"/>
      <c r="D9" s="10"/>
      <c r="E9" s="10"/>
      <c r="F9" s="53"/>
      <c r="G9" s="10"/>
      <c r="H9" s="10"/>
      <c r="I9" s="31" t="str">
        <f t="shared" si="0"/>
        <v/>
      </c>
      <c r="J9" s="42"/>
    </row>
    <row r="10" spans="1:10" ht="20.100000000000001" customHeight="1" x14ac:dyDescent="0.25">
      <c r="A10" s="30" t="str">
        <f>IF($B10="","",Listes!#REF!)</f>
        <v/>
      </c>
      <c r="B10" s="10"/>
      <c r="C10" s="10"/>
      <c r="D10" s="10"/>
      <c r="E10" s="10"/>
      <c r="F10" s="53"/>
      <c r="G10" s="10"/>
      <c r="H10" s="10"/>
      <c r="I10" s="31" t="str">
        <f t="shared" si="0"/>
        <v/>
      </c>
      <c r="J10" s="42"/>
    </row>
    <row r="11" spans="1:10" ht="20.100000000000001" customHeight="1" x14ac:dyDescent="0.25">
      <c r="A11" s="30" t="str">
        <f>IF($B11="","",Listes!#REF!)</f>
        <v/>
      </c>
      <c r="B11" s="10"/>
      <c r="C11" s="10"/>
      <c r="D11" s="10"/>
      <c r="E11" s="10"/>
      <c r="F11" s="53"/>
      <c r="G11" s="10"/>
      <c r="H11" s="10"/>
      <c r="I11" s="31" t="str">
        <f t="shared" si="0"/>
        <v/>
      </c>
      <c r="J11" s="42"/>
    </row>
    <row r="12" spans="1:10" ht="20.100000000000001" customHeight="1" x14ac:dyDescent="0.25">
      <c r="A12" s="30" t="str">
        <f>IF($B12="","",Listes!#REF!)</f>
        <v/>
      </c>
      <c r="B12" s="10"/>
      <c r="C12" s="10"/>
      <c r="D12" s="10"/>
      <c r="E12" s="10"/>
      <c r="F12" s="53"/>
      <c r="G12" s="10"/>
      <c r="H12" s="10"/>
      <c r="I12" s="31" t="str">
        <f t="shared" si="0"/>
        <v/>
      </c>
      <c r="J12" s="42"/>
    </row>
    <row r="13" spans="1:10" ht="20.100000000000001" customHeight="1" x14ac:dyDescent="0.25">
      <c r="A13" s="30" t="str">
        <f>IF($B13="","",Listes!#REF!)</f>
        <v/>
      </c>
      <c r="B13" s="10"/>
      <c r="C13" s="10"/>
      <c r="D13" s="10"/>
      <c r="E13" s="10"/>
      <c r="F13" s="53"/>
      <c r="G13" s="10"/>
      <c r="H13" s="10"/>
      <c r="I13" s="31" t="str">
        <f t="shared" si="0"/>
        <v/>
      </c>
      <c r="J13" s="42"/>
    </row>
    <row r="14" spans="1:10" ht="20.100000000000001" customHeight="1" x14ac:dyDescent="0.25">
      <c r="A14" s="30" t="str">
        <f>IF($B14="","",Listes!#REF!)</f>
        <v/>
      </c>
      <c r="B14" s="10"/>
      <c r="C14" s="10"/>
      <c r="D14" s="10"/>
      <c r="E14" s="10"/>
      <c r="F14" s="53"/>
      <c r="G14" s="10"/>
      <c r="H14" s="10"/>
      <c r="I14" s="31" t="str">
        <f t="shared" si="0"/>
        <v/>
      </c>
      <c r="J14" s="42"/>
    </row>
    <row r="15" spans="1:10" ht="20.100000000000001" customHeight="1" x14ac:dyDescent="0.25">
      <c r="A15" s="30" t="str">
        <f>IF($B15="","",Listes!#REF!)</f>
        <v/>
      </c>
      <c r="B15" s="10"/>
      <c r="C15" s="10"/>
      <c r="D15" s="10"/>
      <c r="E15" s="10"/>
      <c r="F15" s="53"/>
      <c r="G15" s="10"/>
      <c r="H15" s="10"/>
      <c r="I15" s="31" t="str">
        <f t="shared" si="0"/>
        <v/>
      </c>
      <c r="J15" s="42"/>
    </row>
    <row r="16" spans="1:10" ht="20.100000000000001" customHeight="1" x14ac:dyDescent="0.25">
      <c r="A16" s="30" t="str">
        <f>IF($B16="","",Listes!#REF!)</f>
        <v/>
      </c>
      <c r="B16" s="10"/>
      <c r="C16" s="10"/>
      <c r="D16" s="10"/>
      <c r="E16" s="10"/>
      <c r="F16" s="53"/>
      <c r="G16" s="10"/>
      <c r="H16" s="10"/>
      <c r="I16" s="31" t="str">
        <f t="shared" si="0"/>
        <v/>
      </c>
      <c r="J16" s="42"/>
    </row>
    <row r="17" spans="1:10" ht="20.100000000000001" customHeight="1" x14ac:dyDescent="0.25">
      <c r="A17" s="30" t="str">
        <f>IF($B17="","",Listes!#REF!)</f>
        <v/>
      </c>
      <c r="B17" s="10"/>
      <c r="C17" s="10"/>
      <c r="D17" s="10"/>
      <c r="E17" s="10"/>
      <c r="F17" s="53"/>
      <c r="G17" s="10"/>
      <c r="H17" s="10"/>
      <c r="I17" s="31" t="str">
        <f t="shared" si="0"/>
        <v/>
      </c>
      <c r="J17" s="42"/>
    </row>
    <row r="18" spans="1:10" ht="20.100000000000001" customHeight="1" x14ac:dyDescent="0.25">
      <c r="A18" s="30" t="str">
        <f>IF($B18="","",Listes!#REF!)</f>
        <v/>
      </c>
      <c r="B18" s="10"/>
      <c r="C18" s="10"/>
      <c r="D18" s="10"/>
      <c r="E18" s="10"/>
      <c r="F18" s="53"/>
      <c r="G18" s="10"/>
      <c r="H18" s="10"/>
      <c r="I18" s="31" t="str">
        <f t="shared" si="0"/>
        <v/>
      </c>
      <c r="J18" s="42"/>
    </row>
    <row r="19" spans="1:10" ht="20.100000000000001" customHeight="1" x14ac:dyDescent="0.25">
      <c r="A19" s="30" t="str">
        <f>IF($B19="","",Listes!#REF!)</f>
        <v/>
      </c>
      <c r="B19" s="10"/>
      <c r="C19" s="10"/>
      <c r="D19" s="10"/>
      <c r="E19" s="10"/>
      <c r="F19" s="53"/>
      <c r="G19" s="10"/>
      <c r="H19" s="10"/>
      <c r="I19" s="31" t="str">
        <f t="shared" si="0"/>
        <v/>
      </c>
      <c r="J19" s="42"/>
    </row>
    <row r="20" spans="1:10" ht="20.100000000000001" customHeight="1" x14ac:dyDescent="0.25">
      <c r="A20" s="30" t="str">
        <f>IF($B20="","",Listes!#REF!)</f>
        <v/>
      </c>
      <c r="B20" s="10"/>
      <c r="C20" s="10"/>
      <c r="D20" s="10"/>
      <c r="E20" s="10"/>
      <c r="F20" s="53"/>
      <c r="G20" s="10"/>
      <c r="H20" s="10"/>
      <c r="I20" s="31" t="str">
        <f t="shared" si="0"/>
        <v/>
      </c>
      <c r="J20" s="42"/>
    </row>
    <row r="21" spans="1:10" ht="20.100000000000001" customHeight="1" x14ac:dyDescent="0.25">
      <c r="A21" s="30" t="str">
        <f>IF($B21="","",Listes!#REF!)</f>
        <v/>
      </c>
      <c r="B21" s="10"/>
      <c r="C21" s="10"/>
      <c r="D21" s="10"/>
      <c r="E21" s="10"/>
      <c r="F21" s="53"/>
      <c r="G21" s="10"/>
      <c r="H21" s="10"/>
      <c r="I21" s="31" t="str">
        <f t="shared" si="0"/>
        <v/>
      </c>
      <c r="J21" s="42"/>
    </row>
    <row r="22" spans="1:10" ht="20.100000000000001" customHeight="1" x14ac:dyDescent="0.25">
      <c r="A22" s="30" t="str">
        <f>IF($B22="","",Listes!#REF!)</f>
        <v/>
      </c>
      <c r="B22" s="10"/>
      <c r="C22" s="10"/>
      <c r="D22" s="10"/>
      <c r="E22" s="10"/>
      <c r="F22" s="53"/>
      <c r="G22" s="10"/>
      <c r="H22" s="10"/>
      <c r="I22" s="31" t="str">
        <f t="shared" si="0"/>
        <v/>
      </c>
      <c r="J22" s="42"/>
    </row>
    <row r="23" spans="1:10" ht="20.100000000000001" customHeight="1" x14ac:dyDescent="0.25">
      <c r="A23" s="30" t="str">
        <f>IF($B23="","",Listes!#REF!)</f>
        <v/>
      </c>
      <c r="B23" s="10"/>
      <c r="C23" s="10"/>
      <c r="D23" s="10"/>
      <c r="E23" s="10"/>
      <c r="F23" s="53"/>
      <c r="G23" s="10"/>
      <c r="H23" s="10"/>
      <c r="I23" s="31" t="str">
        <f t="shared" si="0"/>
        <v/>
      </c>
      <c r="J23" s="42"/>
    </row>
    <row r="24" spans="1:10" ht="20.100000000000001" customHeight="1" x14ac:dyDescent="0.25">
      <c r="A24" s="30" t="str">
        <f>IF($B24="","",Listes!#REF!)</f>
        <v/>
      </c>
      <c r="B24" s="10"/>
      <c r="C24" s="10"/>
      <c r="D24" s="10"/>
      <c r="E24" s="10"/>
      <c r="F24" s="53"/>
      <c r="G24" s="10"/>
      <c r="H24" s="10"/>
      <c r="I24" s="31" t="str">
        <f t="shared" si="0"/>
        <v/>
      </c>
      <c r="J24" s="42"/>
    </row>
    <row r="25" spans="1:10" ht="20.100000000000001" customHeight="1" x14ac:dyDescent="0.25">
      <c r="A25" s="30" t="str">
        <f>IF($B25="","",Listes!#REF!)</f>
        <v/>
      </c>
      <c r="B25" s="10"/>
      <c r="C25" s="10"/>
      <c r="D25" s="10"/>
      <c r="E25" s="10"/>
      <c r="F25" s="53"/>
      <c r="G25" s="10"/>
      <c r="H25" s="10"/>
      <c r="I25" s="31" t="str">
        <f t="shared" si="0"/>
        <v/>
      </c>
      <c r="J25" s="42"/>
    </row>
    <row r="26" spans="1:10" ht="20.100000000000001" customHeight="1" x14ac:dyDescent="0.25">
      <c r="A26" s="30" t="str">
        <f>IF($B26="","",Listes!#REF!)</f>
        <v/>
      </c>
      <c r="B26" s="10"/>
      <c r="C26" s="10"/>
      <c r="D26" s="10"/>
      <c r="E26" s="10"/>
      <c r="F26" s="53"/>
      <c r="G26" s="10"/>
      <c r="H26" s="10"/>
      <c r="I26" s="31" t="str">
        <f t="shared" si="0"/>
        <v/>
      </c>
      <c r="J26" s="42"/>
    </row>
    <row r="27" spans="1:10" ht="20.100000000000001" customHeight="1" x14ac:dyDescent="0.25">
      <c r="A27" s="30" t="str">
        <f>IF($B27="","",Listes!#REF!)</f>
        <v/>
      </c>
      <c r="B27" s="10"/>
      <c r="C27" s="10"/>
      <c r="D27" s="10"/>
      <c r="E27" s="10"/>
      <c r="F27" s="53"/>
      <c r="G27" s="10"/>
      <c r="H27" s="10"/>
      <c r="I27" s="31" t="str">
        <f t="shared" si="0"/>
        <v/>
      </c>
      <c r="J27" s="42"/>
    </row>
    <row r="28" spans="1:10" ht="20.100000000000001" customHeight="1" x14ac:dyDescent="0.25">
      <c r="A28" s="30" t="str">
        <f>IF($B28="","",Listes!#REF!)</f>
        <v/>
      </c>
      <c r="B28" s="10"/>
      <c r="C28" s="10"/>
      <c r="D28" s="10"/>
      <c r="E28" s="10"/>
      <c r="F28" s="53"/>
      <c r="G28" s="10"/>
      <c r="H28" s="10"/>
      <c r="I28" s="31" t="str">
        <f t="shared" si="0"/>
        <v/>
      </c>
      <c r="J28" s="42"/>
    </row>
    <row r="29" spans="1:10" ht="20.100000000000001" customHeight="1" x14ac:dyDescent="0.25">
      <c r="A29" s="30" t="str">
        <f>IF($B29="","",Listes!#REF!)</f>
        <v/>
      </c>
      <c r="B29" s="10"/>
      <c r="C29" s="10"/>
      <c r="D29" s="10"/>
      <c r="E29" s="10"/>
      <c r="F29" s="53"/>
      <c r="G29" s="10"/>
      <c r="H29" s="10"/>
      <c r="I29" s="31" t="str">
        <f t="shared" si="0"/>
        <v/>
      </c>
      <c r="J29" s="42"/>
    </row>
    <row r="30" spans="1:10" ht="20.100000000000001" customHeight="1" x14ac:dyDescent="0.25">
      <c r="A30" s="30" t="str">
        <f>IF($B30="","",Listes!#REF!)</f>
        <v/>
      </c>
      <c r="B30" s="10"/>
      <c r="C30" s="10"/>
      <c r="D30" s="10"/>
      <c r="E30" s="10"/>
      <c r="F30" s="53"/>
      <c r="G30" s="10"/>
      <c r="H30" s="10"/>
      <c r="I30" s="31" t="str">
        <f t="shared" si="0"/>
        <v/>
      </c>
      <c r="J30" s="42"/>
    </row>
    <row r="31" spans="1:10" ht="20.100000000000001" customHeight="1" x14ac:dyDescent="0.25">
      <c r="A31" s="30" t="str">
        <f>IF($B31="","",Listes!#REF!)</f>
        <v/>
      </c>
      <c r="B31" s="10"/>
      <c r="C31" s="10"/>
      <c r="D31" s="10"/>
      <c r="E31" s="10"/>
      <c r="F31" s="53"/>
      <c r="G31" s="10"/>
      <c r="H31" s="10"/>
      <c r="I31" s="31" t="str">
        <f t="shared" si="0"/>
        <v/>
      </c>
      <c r="J31" s="42"/>
    </row>
    <row r="32" spans="1:10" ht="20.100000000000001" customHeight="1" x14ac:dyDescent="0.25">
      <c r="A32" s="30" t="str">
        <f>IF($B32="","",Listes!#REF!)</f>
        <v/>
      </c>
      <c r="B32" s="10"/>
      <c r="C32" s="10"/>
      <c r="D32" s="10"/>
      <c r="E32" s="10"/>
      <c r="F32" s="53"/>
      <c r="G32" s="10"/>
      <c r="H32" s="10"/>
      <c r="I32" s="31" t="str">
        <f t="shared" si="0"/>
        <v/>
      </c>
      <c r="J32" s="42"/>
    </row>
    <row r="33" spans="1:10" ht="20.100000000000001" customHeight="1" thickBot="1" x14ac:dyDescent="0.3">
      <c r="A33" s="83" t="str">
        <f>IF($B33="","",Listes!#REF!)</f>
        <v/>
      </c>
      <c r="B33" s="84"/>
      <c r="C33" s="84"/>
      <c r="D33" s="84"/>
      <c r="E33" s="84"/>
      <c r="F33" s="54"/>
      <c r="G33" s="14"/>
      <c r="H33" s="14"/>
      <c r="I33" s="50" t="str">
        <f t="shared" si="0"/>
        <v/>
      </c>
      <c r="J33" s="42"/>
    </row>
    <row r="34" spans="1:10" ht="30" customHeight="1" thickBot="1" x14ac:dyDescent="0.3">
      <c r="A34" s="265"/>
      <c r="B34" s="266"/>
      <c r="C34" s="266"/>
      <c r="D34" s="266"/>
      <c r="E34" s="266"/>
      <c r="F34" s="267"/>
      <c r="G34" s="277" t="s">
        <v>51</v>
      </c>
      <c r="H34" s="278"/>
      <c r="I34" s="51">
        <f>SUM(I4:I33)</f>
        <v>0</v>
      </c>
      <c r="J34" s="42"/>
    </row>
    <row r="35" spans="1:10" ht="19.5" customHeight="1" x14ac:dyDescent="0.25">
      <c r="A35" s="153"/>
      <c r="B35" s="153"/>
      <c r="C35" s="153"/>
      <c r="D35" s="153"/>
      <c r="E35" s="12"/>
      <c r="F35" s="12"/>
      <c r="G35" s="153"/>
      <c r="H35" s="156"/>
      <c r="I35" s="45"/>
      <c r="J35" s="153"/>
    </row>
    <row r="36" spans="1:10" ht="20.100000000000001" customHeight="1" x14ac:dyDescent="0.25">
      <c r="A36" s="153"/>
      <c r="B36" s="153"/>
      <c r="C36" s="153"/>
      <c r="D36" s="153"/>
      <c r="E36" s="12"/>
      <c r="F36" s="12"/>
      <c r="G36" s="153"/>
      <c r="H36" s="153"/>
      <c r="I36" s="12"/>
      <c r="J36" s="153"/>
    </row>
    <row r="37" spans="1:10" ht="20.100000000000001" customHeight="1" x14ac:dyDescent="0.25">
      <c r="A37" s="153"/>
      <c r="B37" s="153"/>
      <c r="C37" s="153"/>
      <c r="D37" s="153"/>
      <c r="E37" s="12"/>
      <c r="F37" s="12"/>
      <c r="G37" s="153"/>
      <c r="H37" s="153"/>
      <c r="I37" s="12"/>
      <c r="J37" s="153"/>
    </row>
    <row r="38" spans="1:10" ht="20.100000000000001" customHeight="1" x14ac:dyDescent="0.25">
      <c r="A38" s="153"/>
      <c r="B38" s="153"/>
      <c r="C38" s="153"/>
      <c r="D38" s="153"/>
      <c r="E38" s="12"/>
      <c r="F38" s="12"/>
      <c r="G38" s="153"/>
      <c r="H38" s="153"/>
      <c r="I38" s="12"/>
      <c r="J38" s="153"/>
    </row>
    <row r="39" spans="1:10" ht="20.100000000000001" customHeight="1" x14ac:dyDescent="0.25">
      <c r="A39" s="153"/>
      <c r="B39" s="153"/>
      <c r="C39" s="153"/>
      <c r="D39" s="153"/>
      <c r="E39" s="12"/>
      <c r="F39" s="12"/>
      <c r="G39" s="153"/>
      <c r="H39" s="153"/>
      <c r="I39" s="12"/>
      <c r="J39" s="153"/>
    </row>
    <row r="40" spans="1:10" ht="20.100000000000001" customHeight="1" x14ac:dyDescent="0.25">
      <c r="A40" s="153"/>
      <c r="B40" s="153"/>
      <c r="C40" s="153"/>
      <c r="D40" s="153"/>
      <c r="E40" s="12"/>
      <c r="F40" s="12"/>
      <c r="G40" s="153"/>
      <c r="H40" s="153"/>
      <c r="I40" s="12"/>
      <c r="J40" s="153"/>
    </row>
    <row r="41" spans="1:10" ht="20.100000000000001" customHeight="1" x14ac:dyDescent="0.25">
      <c r="A41" s="153"/>
      <c r="B41" s="153"/>
      <c r="C41" s="153"/>
      <c r="D41" s="153"/>
      <c r="E41" s="12"/>
      <c r="F41" s="12"/>
      <c r="G41" s="153"/>
      <c r="H41" s="153"/>
      <c r="I41" s="12"/>
      <c r="J41" s="153"/>
    </row>
    <row r="42" spans="1:10" ht="20.100000000000001" customHeight="1" x14ac:dyDescent="0.25">
      <c r="A42" s="153"/>
      <c r="B42" s="153"/>
      <c r="C42" s="153"/>
      <c r="D42" s="153"/>
      <c r="E42" s="12"/>
      <c r="F42" s="12"/>
      <c r="G42" s="153"/>
      <c r="H42" s="153"/>
      <c r="I42" s="12"/>
      <c r="J42" s="153"/>
    </row>
    <row r="43" spans="1:10" ht="20.100000000000001" customHeight="1" x14ac:dyDescent="0.25">
      <c r="A43" s="153"/>
      <c r="B43" s="153"/>
      <c r="C43" s="153"/>
      <c r="D43" s="153"/>
      <c r="E43" s="12"/>
      <c r="F43" s="12"/>
      <c r="G43" s="153"/>
      <c r="H43" s="153"/>
      <c r="I43" s="12"/>
      <c r="J43" s="153"/>
    </row>
    <row r="44" spans="1:10" ht="20.100000000000001" customHeight="1" x14ac:dyDescent="0.25">
      <c r="A44" s="153"/>
      <c r="B44" s="153"/>
      <c r="C44" s="153"/>
      <c r="D44" s="153"/>
      <c r="E44" s="12"/>
      <c r="F44" s="12"/>
      <c r="G44" s="153"/>
      <c r="H44" s="153"/>
      <c r="I44" s="12"/>
      <c r="J44" s="153"/>
    </row>
    <row r="45" spans="1:10" ht="20.100000000000001" customHeight="1" x14ac:dyDescent="0.25">
      <c r="A45" s="153"/>
      <c r="B45" s="153"/>
      <c r="C45" s="153"/>
      <c r="D45" s="153"/>
      <c r="E45" s="12"/>
      <c r="F45" s="12"/>
      <c r="G45" s="153"/>
      <c r="H45" s="153"/>
      <c r="I45" s="12"/>
      <c r="J45" s="153"/>
    </row>
    <row r="46" spans="1:10" ht="20.100000000000001" customHeight="1" x14ac:dyDescent="0.25">
      <c r="A46" s="153"/>
      <c r="B46" s="153"/>
      <c r="C46" s="153"/>
      <c r="D46" s="153"/>
      <c r="E46" s="12"/>
      <c r="F46" s="12"/>
      <c r="G46" s="153"/>
      <c r="H46" s="153"/>
      <c r="I46" s="12"/>
      <c r="J46" s="153"/>
    </row>
    <row r="47" spans="1:10" ht="20.100000000000001" customHeight="1" x14ac:dyDescent="0.25">
      <c r="A47" s="153"/>
      <c r="B47" s="153"/>
      <c r="C47" s="153"/>
      <c r="D47" s="153"/>
      <c r="E47" s="12"/>
      <c r="F47" s="12"/>
      <c r="G47" s="153"/>
      <c r="H47" s="153"/>
      <c r="I47" s="12"/>
      <c r="J47" s="153"/>
    </row>
    <row r="48" spans="1:10" ht="20.100000000000001" customHeight="1" x14ac:dyDescent="0.25">
      <c r="A48" s="153"/>
      <c r="B48" s="153"/>
      <c r="C48" s="153"/>
      <c r="D48" s="153"/>
      <c r="E48" s="12"/>
      <c r="F48" s="12"/>
      <c r="G48" s="153"/>
      <c r="H48" s="153"/>
      <c r="I48" s="12"/>
      <c r="J48" s="153"/>
    </row>
    <row r="49" spans="1:10" ht="20.100000000000001" customHeight="1" x14ac:dyDescent="0.25">
      <c r="A49" s="153"/>
      <c r="B49" s="153"/>
      <c r="C49" s="153"/>
      <c r="D49" s="153"/>
      <c r="E49" s="12"/>
      <c r="F49" s="12"/>
      <c r="G49" s="153"/>
      <c r="H49" s="153"/>
      <c r="I49" s="12"/>
      <c r="J49" s="153"/>
    </row>
    <row r="50" spans="1:10" ht="20.100000000000001" customHeight="1" x14ac:dyDescent="0.25">
      <c r="A50" s="153"/>
      <c r="B50" s="153"/>
      <c r="C50" s="153"/>
      <c r="D50" s="153"/>
      <c r="E50" s="12"/>
      <c r="F50" s="12"/>
      <c r="G50" s="153"/>
      <c r="H50" s="153"/>
      <c r="I50" s="12"/>
      <c r="J50" s="153"/>
    </row>
    <row r="51" spans="1:10" ht="20.100000000000001" customHeight="1" x14ac:dyDescent="0.25">
      <c r="A51" s="153"/>
      <c r="B51" s="153"/>
      <c r="C51" s="153"/>
      <c r="D51" s="153"/>
      <c r="E51" s="12"/>
      <c r="F51" s="12"/>
      <c r="G51" s="153"/>
      <c r="H51" s="153"/>
      <c r="I51" s="12"/>
      <c r="J51" s="153"/>
    </row>
    <row r="52" spans="1:10" x14ac:dyDescent="0.25">
      <c r="A52" s="153"/>
      <c r="B52" s="153"/>
      <c r="C52" s="153"/>
      <c r="D52" s="153"/>
      <c r="E52" s="12"/>
      <c r="F52" s="12"/>
      <c r="G52" s="153"/>
      <c r="H52" s="153"/>
      <c r="I52" s="12"/>
      <c r="J52" s="153"/>
    </row>
    <row r="53" spans="1:10" x14ac:dyDescent="0.25">
      <c r="A53" s="153"/>
      <c r="B53" s="153"/>
      <c r="C53" s="153"/>
      <c r="D53" s="153"/>
      <c r="E53" s="12"/>
      <c r="F53" s="12"/>
      <c r="G53" s="153"/>
      <c r="H53" s="153"/>
      <c r="I53" s="12"/>
      <c r="J53" s="153"/>
    </row>
  </sheetData>
  <sheetProtection password="C9BF" sheet="1" selectLockedCells="1"/>
  <mergeCells count="4">
    <mergeCell ref="A1:I1"/>
    <mergeCell ref="G34:H34"/>
    <mergeCell ref="A2:I2"/>
    <mergeCell ref="A34:F34"/>
  </mergeCells>
  <dataValidations count="2">
    <dataValidation type="list" allowBlank="1" showInputMessage="1" showErrorMessage="1" sqref="H36:H53">
      <formula1>Unite_dep_forfaitaire</formula1>
    </dataValidation>
    <dataValidation type="list" allowBlank="1" showInputMessage="1" showErrorMessage="1" sqref="B35:B53">
      <formula1>Sous_operation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Listes!$F$75:$F$89</xm:f>
          </x14:formula1>
          <xm:sqref>H4:H33</xm:sqref>
        </x14:dataValidation>
        <x14:dataValidation type="list" allowBlank="1" showInputMessage="1" showErrorMessage="1">
          <x14:formula1>
            <xm:f>Listes!#REF!</xm:f>
          </x14:formula1>
          <xm:sqref>E4:E33</xm:sqref>
        </x14:dataValidation>
        <x14:dataValidation type="list" allowBlank="1" showInputMessage="1" showErrorMessage="1">
          <x14:formula1>
            <xm:f>Listes!$F$3:$F$73</xm:f>
          </x14:formula1>
          <xm:sqref>D4:D33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theme="4" tint="0.39997558519241921"/>
    <pageSetUpPr fitToPage="1"/>
  </sheetPr>
  <dimension ref="A1:M49"/>
  <sheetViews>
    <sheetView zoomScaleNormal="100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3.7109375" style="13" customWidth="1"/>
    <col min="2" max="2" width="40.7109375" style="13" customWidth="1"/>
    <col min="3" max="3" width="35.7109375" style="13" customWidth="1"/>
    <col min="4" max="4" width="15.7109375" style="13" customWidth="1"/>
    <col min="5" max="5" width="19.28515625" style="13" bestFit="1" customWidth="1"/>
    <col min="6" max="6" width="30.42578125" style="13" bestFit="1" customWidth="1"/>
    <col min="7" max="8" width="35.7109375" style="13" customWidth="1"/>
    <col min="9" max="10" width="15.7109375" style="13" customWidth="1"/>
    <col min="11" max="11" width="14.140625" style="13" hidden="1" customWidth="1"/>
    <col min="12" max="12" width="15.7109375" style="13" customWidth="1"/>
    <col min="13" max="13" width="12.28515625" style="13" customWidth="1"/>
    <col min="14" max="14" width="11.42578125" style="13" customWidth="1"/>
    <col min="15" max="15" width="10.85546875" style="13" customWidth="1"/>
    <col min="16" max="16" width="10.5703125" style="13" customWidth="1"/>
    <col min="17" max="17" width="13.140625" style="13" bestFit="1" customWidth="1"/>
    <col min="18" max="16384" width="11.42578125" style="13"/>
  </cols>
  <sheetData>
    <row r="1" spans="1:13" ht="30" customHeight="1" thickBot="1" x14ac:dyDescent="0.3">
      <c r="A1" s="259" t="s">
        <v>61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1"/>
      <c r="M1" s="42"/>
    </row>
    <row r="2" spans="1:13" s="34" customFormat="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  <c r="M2" s="163"/>
    </row>
    <row r="3" spans="1:13" ht="30" customHeight="1" thickBot="1" x14ac:dyDescent="0.3">
      <c r="A3" s="157" t="s">
        <v>0</v>
      </c>
      <c r="B3" s="41" t="s">
        <v>130</v>
      </c>
      <c r="C3" s="122" t="s">
        <v>111</v>
      </c>
      <c r="D3" s="17" t="s">
        <v>15</v>
      </c>
      <c r="E3" s="18" t="s">
        <v>74</v>
      </c>
      <c r="F3" s="18" t="s">
        <v>90</v>
      </c>
      <c r="G3" s="48" t="s">
        <v>107</v>
      </c>
      <c r="H3" s="17" t="s">
        <v>122</v>
      </c>
      <c r="I3" s="18" t="s">
        <v>120</v>
      </c>
      <c r="J3" s="159" t="s">
        <v>115</v>
      </c>
      <c r="K3" s="17" t="s">
        <v>50</v>
      </c>
      <c r="L3" s="161" t="s">
        <v>89</v>
      </c>
      <c r="M3" s="42"/>
    </row>
    <row r="4" spans="1:13" ht="20.100000000000001" customHeight="1" x14ac:dyDescent="0.25">
      <c r="A4" s="143" t="str">
        <f>IF($C4="","",Listes!#REF!)</f>
        <v/>
      </c>
      <c r="B4" s="170"/>
      <c r="C4" s="8"/>
      <c r="D4" s="8"/>
      <c r="E4" s="8"/>
      <c r="F4" s="8"/>
      <c r="G4" s="8"/>
      <c r="H4" s="8"/>
      <c r="I4" s="8"/>
      <c r="J4" s="8"/>
      <c r="K4" s="43" t="b">
        <f>IF($C4="Frais de restauration", 17.5, IF($C4="Frais de déplacement moto &gt; 125 cm³",E4*0.14,IF($C4="Frais de déplacement autre véhicule",$E4*0.11,IF($C4="Frais d'hébergement",IF($F4="Paris",110,IF(OR(($F4="Commune du grand Paris"),($F4="Ville de + de 200 000 habitants")),90,IF($F4="Autre ville / commune / Mayotte",70))),IF($C4="Frais de déplacement voiture",Listes!#REF!)))))</f>
        <v>0</v>
      </c>
      <c r="L4" s="29" t="str">
        <f>IF($G4="","",$I4*$K4)</f>
        <v/>
      </c>
      <c r="M4" s="42"/>
    </row>
    <row r="5" spans="1:13" ht="20.100000000000001" customHeight="1" x14ac:dyDescent="0.25">
      <c r="A5" s="30" t="str">
        <f>IF($C5="","",Listes!#REF!)</f>
        <v/>
      </c>
      <c r="B5" s="171"/>
      <c r="C5" s="10"/>
      <c r="D5" s="10"/>
      <c r="E5" s="10"/>
      <c r="F5" s="10"/>
      <c r="G5" s="10"/>
      <c r="H5" s="10"/>
      <c r="I5" s="10"/>
      <c r="J5" s="10"/>
      <c r="K5" s="123" t="b">
        <f>IF($C5="Frais de restauration", 17.5, IF($C5="Frais de déplacement moto &gt; 125 cm³",E5*0.14,IF($C5="Frais de déplacement autre véhicule",$E5*0.11,IF($C5="Frais d'hébergement",IF($F5="Paris",110,IF(OR(($F5="Commune du grand Paris"),($F5="Ville de + de 200 000 habitants")),90,IF($F5="Autre ville / commune / Mayotte",70))),IF($C5="Frais de déplacement voiture",Listes!#REF!)))))</f>
        <v>0</v>
      </c>
      <c r="L5" s="31" t="str">
        <f t="shared" ref="L5:L48" si="0">IF($G5="","",$I5*$K5)</f>
        <v/>
      </c>
      <c r="M5" s="42"/>
    </row>
    <row r="6" spans="1:13" ht="20.100000000000001" customHeight="1" x14ac:dyDescent="0.25">
      <c r="A6" s="30" t="str">
        <f>IF($C6="","",Listes!#REF!)</f>
        <v/>
      </c>
      <c r="B6" s="171"/>
      <c r="C6" s="10"/>
      <c r="D6" s="10"/>
      <c r="E6" s="10"/>
      <c r="F6" s="10"/>
      <c r="G6" s="10"/>
      <c r="H6" s="10"/>
      <c r="I6" s="10"/>
      <c r="J6" s="10"/>
      <c r="K6" s="123" t="b">
        <f>IF($C6="Frais de restauration", 17.5, IF($C6="Frais de déplacement moto &gt; 125 cm³",E6*0.14,IF($C6="Frais de déplacement autre véhicule",$E6*0.11,IF($C6="Frais d'hébergement",IF($F6="Paris",110,IF(OR(($F6="Commune du grand Paris"),($F6="Ville de + de 200 000 habitants")),90,IF($F6="Autre ville / commune / Mayotte",70))),IF($C6="Frais de déplacement voiture",Listes!#REF!)))))</f>
        <v>0</v>
      </c>
      <c r="L6" s="31" t="str">
        <f t="shared" si="0"/>
        <v/>
      </c>
      <c r="M6" s="42"/>
    </row>
    <row r="7" spans="1:13" ht="20.100000000000001" customHeight="1" x14ac:dyDescent="0.25">
      <c r="A7" s="30" t="str">
        <f>IF($C7="","",Listes!#REF!)</f>
        <v/>
      </c>
      <c r="B7" s="171"/>
      <c r="C7" s="10"/>
      <c r="D7" s="10"/>
      <c r="E7" s="10"/>
      <c r="F7" s="10"/>
      <c r="G7" s="10"/>
      <c r="H7" s="10"/>
      <c r="I7" s="10"/>
      <c r="J7" s="10"/>
      <c r="K7" s="123" t="b">
        <f>IF($C7="Frais de restauration", 17.5, IF($C7="Frais de déplacement moto &gt; 125 cm³",E7*0.14,IF($C7="Frais de déplacement autre véhicule",$E7*0.11,IF($C7="Frais d'hébergement",IF($F7="Paris",110,IF(OR(($F7="Commune du grand Paris"),($F7="Ville de + de 200 000 habitants")),90,IF($F7="Autre ville / commune / Mayotte",70))),IF($C7="Frais de déplacement voiture",Listes!#REF!)))))</f>
        <v>0</v>
      </c>
      <c r="L7" s="31" t="str">
        <f t="shared" si="0"/>
        <v/>
      </c>
      <c r="M7" s="42"/>
    </row>
    <row r="8" spans="1:13" ht="20.100000000000001" customHeight="1" x14ac:dyDescent="0.25">
      <c r="A8" s="30" t="str">
        <f>IF($C8="","",Listes!#REF!)</f>
        <v/>
      </c>
      <c r="B8" s="171"/>
      <c r="C8" s="10"/>
      <c r="D8" s="10"/>
      <c r="E8" s="10"/>
      <c r="F8" s="10"/>
      <c r="G8" s="10"/>
      <c r="H8" s="10"/>
      <c r="I8" s="10"/>
      <c r="J8" s="10"/>
      <c r="K8" s="123" t="b">
        <f>IF($C8="Frais de restauration", 17.5, IF($C8="Frais de déplacement moto &gt; 125 cm³",E8*0.14,IF($C8="Frais de déplacement autre véhicule",$E8*0.11,IF($C8="Frais d'hébergement",IF($F8="Paris",110,IF(OR(($F8="Commune du grand Paris"),($F8="Ville de + de 200 000 habitants")),90,IF($F8="Autre ville / commune / Mayotte",70))),IF($C8="Frais de déplacement voiture",Listes!#REF!)))))</f>
        <v>0</v>
      </c>
      <c r="L8" s="31" t="str">
        <f t="shared" si="0"/>
        <v/>
      </c>
      <c r="M8" s="42"/>
    </row>
    <row r="9" spans="1:13" ht="20.100000000000001" customHeight="1" x14ac:dyDescent="0.25">
      <c r="A9" s="30" t="str">
        <f>IF($C9="","",Listes!#REF!)</f>
        <v/>
      </c>
      <c r="B9" s="171"/>
      <c r="C9" s="10"/>
      <c r="D9" s="10"/>
      <c r="E9" s="10"/>
      <c r="F9" s="10"/>
      <c r="G9" s="10"/>
      <c r="H9" s="10"/>
      <c r="I9" s="10"/>
      <c r="J9" s="10"/>
      <c r="K9" s="123" t="b">
        <f>IF($C9="Frais de restauration", 17.5, IF($C9="Frais de déplacement moto &gt; 125 cm³",E9*0.14,IF($C9="Frais de déplacement autre véhicule",$E9*0.11,IF($C9="Frais d'hébergement",IF($F9="Paris",110,IF(OR(($F9="Commune du grand Paris"),($F9="Ville de + de 200 000 habitants")),90,IF($F9="Autre ville / commune / Mayotte",70))),IF($C9="Frais de déplacement voiture",Listes!#REF!)))))</f>
        <v>0</v>
      </c>
      <c r="L9" s="31" t="str">
        <f t="shared" si="0"/>
        <v/>
      </c>
      <c r="M9" s="42"/>
    </row>
    <row r="10" spans="1:13" ht="20.100000000000001" customHeight="1" x14ac:dyDescent="0.25">
      <c r="A10" s="30" t="str">
        <f>IF($C10="","",Listes!#REF!)</f>
        <v/>
      </c>
      <c r="B10" s="171"/>
      <c r="C10" s="10"/>
      <c r="D10" s="10"/>
      <c r="E10" s="10"/>
      <c r="F10" s="10"/>
      <c r="G10" s="10"/>
      <c r="H10" s="10"/>
      <c r="I10" s="10"/>
      <c r="J10" s="10"/>
      <c r="K10" s="123" t="b">
        <f>IF($C10="Frais de restauration", 17.5, IF($C10="Frais de déplacement moto &gt; 125 cm³",E10*0.14,IF($C10="Frais de déplacement autre véhicule",$E10*0.11,IF($C10="Frais d'hébergement",IF($F10="Paris",110,IF(OR(($F10="Commune du grand Paris"),($F10="Ville de + de 200 000 habitants")),90,IF($F10="Autre ville / commune / Mayotte",70))),IF($C10="Frais de déplacement voiture",Listes!#REF!)))))</f>
        <v>0</v>
      </c>
      <c r="L10" s="31" t="str">
        <f t="shared" si="0"/>
        <v/>
      </c>
      <c r="M10" s="42"/>
    </row>
    <row r="11" spans="1:13" ht="20.100000000000001" customHeight="1" x14ac:dyDescent="0.25">
      <c r="A11" s="30" t="str">
        <f>IF($C11="","",Listes!#REF!)</f>
        <v/>
      </c>
      <c r="B11" s="171"/>
      <c r="C11" s="10"/>
      <c r="D11" s="10"/>
      <c r="E11" s="10"/>
      <c r="F11" s="10"/>
      <c r="G11" s="10"/>
      <c r="H11" s="10"/>
      <c r="I11" s="10"/>
      <c r="J11" s="10"/>
      <c r="K11" s="123" t="b">
        <f>IF($C11="Frais de restauration", 17.5, IF($C11="Frais de déplacement moto &gt; 125 cm³",E11*0.14,IF($C11="Frais de déplacement autre véhicule",$E11*0.11,IF($C11="Frais d'hébergement",IF($F11="Paris",110,IF(OR(($F11="Commune du grand Paris"),($F11="Ville de + de 200 000 habitants")),90,IF($F11="Autre ville / commune / Mayotte",70))),IF($C11="Frais de déplacement voiture",Listes!#REF!)))))</f>
        <v>0</v>
      </c>
      <c r="L11" s="31" t="str">
        <f t="shared" si="0"/>
        <v/>
      </c>
      <c r="M11" s="42"/>
    </row>
    <row r="12" spans="1:13" ht="20.100000000000001" customHeight="1" x14ac:dyDescent="0.25">
      <c r="A12" s="30" t="str">
        <f>IF($C12="","",Listes!#REF!)</f>
        <v/>
      </c>
      <c r="B12" s="171"/>
      <c r="C12" s="10"/>
      <c r="D12" s="10"/>
      <c r="E12" s="10"/>
      <c r="F12" s="10"/>
      <c r="G12" s="10"/>
      <c r="H12" s="10"/>
      <c r="I12" s="10"/>
      <c r="J12" s="10"/>
      <c r="K12" s="123" t="b">
        <f>IF($C12="Frais de restauration", 17.5, IF($C12="Frais de déplacement moto &gt; 125 cm³",E12*0.14,IF($C12="Frais de déplacement autre véhicule",$E12*0.11,IF($C12="Frais d'hébergement",IF($F12="Paris",110,IF(OR(($F12="Commune du grand Paris"),($F12="Ville de + de 200 000 habitants")),90,IF($F12="Autre ville / commune / Mayotte",70))),IF($C12="Frais de déplacement voiture",Listes!#REF!)))))</f>
        <v>0</v>
      </c>
      <c r="L12" s="31" t="str">
        <f t="shared" si="0"/>
        <v/>
      </c>
      <c r="M12" s="42"/>
    </row>
    <row r="13" spans="1:13" ht="20.100000000000001" customHeight="1" x14ac:dyDescent="0.25">
      <c r="A13" s="30" t="str">
        <f>IF($C13="","",Listes!#REF!)</f>
        <v/>
      </c>
      <c r="B13" s="171"/>
      <c r="C13" s="10"/>
      <c r="D13" s="10"/>
      <c r="E13" s="10"/>
      <c r="F13" s="10"/>
      <c r="G13" s="10"/>
      <c r="H13" s="10"/>
      <c r="I13" s="10"/>
      <c r="J13" s="10"/>
      <c r="K13" s="123" t="b">
        <f>IF($C13="Frais de restauration", 17.5, IF($C13="Frais de déplacement moto &gt; 125 cm³",E13*0.14,IF($C13="Frais de déplacement autre véhicule",$E13*0.11,IF($C13="Frais d'hébergement",IF($F13="Paris",110,IF(OR(($F13="Commune du grand Paris"),($F13="Ville de + de 200 000 habitants")),90,IF($F13="Autre ville / commune / Mayotte",70))),IF($C13="Frais de déplacement voiture",Listes!#REF!)))))</f>
        <v>0</v>
      </c>
      <c r="L13" s="31" t="str">
        <f t="shared" si="0"/>
        <v/>
      </c>
      <c r="M13" s="42"/>
    </row>
    <row r="14" spans="1:13" ht="20.100000000000001" customHeight="1" x14ac:dyDescent="0.25">
      <c r="A14" s="30" t="str">
        <f>IF($C14="","",Listes!#REF!)</f>
        <v/>
      </c>
      <c r="B14" s="171"/>
      <c r="C14" s="10"/>
      <c r="D14" s="10"/>
      <c r="E14" s="10"/>
      <c r="F14" s="10"/>
      <c r="G14" s="10"/>
      <c r="H14" s="10"/>
      <c r="I14" s="10"/>
      <c r="J14" s="10"/>
      <c r="K14" s="123" t="b">
        <f>IF($C14="Frais de restauration", 17.5, IF($C14="Frais de déplacement moto &gt; 125 cm³",E14*0.14,IF($C14="Frais de déplacement autre véhicule",$E14*0.11,IF($C14="Frais d'hébergement",IF($F14="Paris",110,IF(OR(($F14="Commune du grand Paris"),($F14="Ville de + de 200 000 habitants")),90,IF($F14="Autre ville / commune / Mayotte",70))),IF($C14="Frais de déplacement voiture",Listes!#REF!)))))</f>
        <v>0</v>
      </c>
      <c r="L14" s="31" t="str">
        <f t="shared" si="0"/>
        <v/>
      </c>
      <c r="M14" s="42"/>
    </row>
    <row r="15" spans="1:13" ht="20.100000000000001" customHeight="1" x14ac:dyDescent="0.25">
      <c r="A15" s="30" t="str">
        <f>IF($C15="","",Listes!#REF!)</f>
        <v/>
      </c>
      <c r="B15" s="171"/>
      <c r="C15" s="10"/>
      <c r="D15" s="10"/>
      <c r="E15" s="10"/>
      <c r="F15" s="10"/>
      <c r="G15" s="10"/>
      <c r="H15" s="10"/>
      <c r="I15" s="10"/>
      <c r="J15" s="10"/>
      <c r="K15" s="123" t="b">
        <f>IF($C15="Frais de restauration", 17.5, IF($C15="Frais de déplacement moto &gt; 125 cm³",E15*0.14,IF($C15="Frais de déplacement autre véhicule",$E15*0.11,IF($C15="Frais d'hébergement",IF($F15="Paris",110,IF(OR(($F15="Commune du grand Paris"),($F15="Ville de + de 200 000 habitants")),90,IF($F15="Autre ville / commune / Mayotte",70))),IF($C15="Frais de déplacement voiture",Listes!#REF!)))))</f>
        <v>0</v>
      </c>
      <c r="L15" s="31" t="str">
        <f t="shared" si="0"/>
        <v/>
      </c>
      <c r="M15" s="42"/>
    </row>
    <row r="16" spans="1:13" ht="20.100000000000001" customHeight="1" x14ac:dyDescent="0.25">
      <c r="A16" s="30" t="str">
        <f>IF($C16="","",Listes!#REF!)</f>
        <v/>
      </c>
      <c r="B16" s="171"/>
      <c r="C16" s="10"/>
      <c r="D16" s="10"/>
      <c r="E16" s="10"/>
      <c r="F16" s="10"/>
      <c r="G16" s="10"/>
      <c r="H16" s="10"/>
      <c r="I16" s="10"/>
      <c r="J16" s="10"/>
      <c r="K16" s="123" t="b">
        <f>IF($C16="Frais de restauration", 17.5, IF($C16="Frais de déplacement moto &gt; 125 cm³",E16*0.14,IF($C16="Frais de déplacement autre véhicule",$E16*0.11,IF($C16="Frais d'hébergement",IF($F16="Paris",110,IF(OR(($F16="Commune du grand Paris"),($F16="Ville de + de 200 000 habitants")),90,IF($F16="Autre ville / commune / Mayotte",70))),IF($C16="Frais de déplacement voiture",Listes!#REF!)))))</f>
        <v>0</v>
      </c>
      <c r="L16" s="31" t="str">
        <f t="shared" si="0"/>
        <v/>
      </c>
      <c r="M16" s="42"/>
    </row>
    <row r="17" spans="1:13" ht="20.100000000000001" customHeight="1" x14ac:dyDescent="0.25">
      <c r="A17" s="30" t="str">
        <f>IF($C17="","",Listes!#REF!)</f>
        <v/>
      </c>
      <c r="B17" s="171"/>
      <c r="C17" s="10"/>
      <c r="D17" s="10"/>
      <c r="E17" s="10"/>
      <c r="F17" s="10"/>
      <c r="G17" s="10"/>
      <c r="H17" s="10"/>
      <c r="I17" s="10"/>
      <c r="J17" s="10"/>
      <c r="K17" s="123" t="b">
        <f>IF($C17="Frais de restauration", 17.5, IF($C17="Frais de déplacement moto &gt; 125 cm³",E17*0.14,IF($C17="Frais de déplacement autre véhicule",$E17*0.11,IF($C17="Frais d'hébergement",IF($F17="Paris",110,IF(OR(($F17="Commune du grand Paris"),($F17="Ville de + de 200 000 habitants")),90,IF($F17="Autre ville / commune / Mayotte",70))),IF($C17="Frais de déplacement voiture",Listes!#REF!)))))</f>
        <v>0</v>
      </c>
      <c r="L17" s="31" t="str">
        <f t="shared" si="0"/>
        <v/>
      </c>
      <c r="M17" s="42"/>
    </row>
    <row r="18" spans="1:13" ht="20.100000000000001" customHeight="1" x14ac:dyDescent="0.25">
      <c r="A18" s="30" t="str">
        <f>IF($C18="","",Listes!#REF!)</f>
        <v/>
      </c>
      <c r="B18" s="171"/>
      <c r="C18" s="10"/>
      <c r="D18" s="10"/>
      <c r="E18" s="10"/>
      <c r="F18" s="10"/>
      <c r="G18" s="10"/>
      <c r="H18" s="10"/>
      <c r="I18" s="10"/>
      <c r="J18" s="10"/>
      <c r="K18" s="123" t="b">
        <f>IF($C18="Frais de restauration", 17.5, IF($C18="Frais de déplacement moto &gt; 125 cm³",E18*0.14,IF($C18="Frais de déplacement autre véhicule",$E18*0.11,IF($C18="Frais d'hébergement",IF($F18="Paris",110,IF(OR(($F18="Commune du grand Paris"),($F18="Ville de + de 200 000 habitants")),90,IF($F18="Autre ville / commune / Mayotte",70))),IF($C18="Frais de déplacement voiture",Listes!#REF!)))))</f>
        <v>0</v>
      </c>
      <c r="L18" s="31" t="str">
        <f t="shared" si="0"/>
        <v/>
      </c>
      <c r="M18" s="42"/>
    </row>
    <row r="19" spans="1:13" ht="20.100000000000001" customHeight="1" x14ac:dyDescent="0.25">
      <c r="A19" s="30" t="str">
        <f>IF($C19="","",Listes!#REF!)</f>
        <v/>
      </c>
      <c r="B19" s="171"/>
      <c r="C19" s="10"/>
      <c r="D19" s="10"/>
      <c r="E19" s="10"/>
      <c r="F19" s="10"/>
      <c r="G19" s="10"/>
      <c r="H19" s="10"/>
      <c r="I19" s="10"/>
      <c r="J19" s="10"/>
      <c r="K19" s="123" t="b">
        <f>IF($C19="Frais de restauration", 17.5, IF($C19="Frais de déplacement moto &gt; 125 cm³",E19*0.14,IF($C19="Frais de déplacement autre véhicule",$E19*0.11,IF($C19="Frais d'hébergement",IF($F19="Paris",110,IF(OR(($F19="Commune du grand Paris"),($F19="Ville de + de 200 000 habitants")),90,IF($F19="Autre ville / commune / Mayotte",70))),IF($C19="Frais de déplacement voiture",Listes!#REF!)))))</f>
        <v>0</v>
      </c>
      <c r="L19" s="31" t="str">
        <f t="shared" si="0"/>
        <v/>
      </c>
      <c r="M19" s="42"/>
    </row>
    <row r="20" spans="1:13" ht="20.100000000000001" customHeight="1" x14ac:dyDescent="0.25">
      <c r="A20" s="30" t="str">
        <f>IF($C20="","",Listes!#REF!)</f>
        <v/>
      </c>
      <c r="B20" s="171"/>
      <c r="C20" s="10"/>
      <c r="D20" s="10"/>
      <c r="E20" s="10"/>
      <c r="F20" s="10"/>
      <c r="G20" s="10"/>
      <c r="H20" s="10"/>
      <c r="I20" s="10"/>
      <c r="J20" s="10"/>
      <c r="K20" s="123" t="b">
        <f>IF($C20="Frais de restauration", 17.5, IF($C20="Frais de déplacement moto &gt; 125 cm³",E20*0.14,IF($C20="Frais de déplacement autre véhicule",$E20*0.11,IF($C20="Frais d'hébergement",IF($F20="Paris",110,IF(OR(($F20="Commune du grand Paris"),($F20="Ville de + de 200 000 habitants")),90,IF($F20="Autre ville / commune / Mayotte",70))),IF($C20="Frais de déplacement voiture",Listes!#REF!)))))</f>
        <v>0</v>
      </c>
      <c r="L20" s="31" t="str">
        <f t="shared" si="0"/>
        <v/>
      </c>
      <c r="M20" s="42"/>
    </row>
    <row r="21" spans="1:13" ht="20.100000000000001" customHeight="1" x14ac:dyDescent="0.25">
      <c r="A21" s="30" t="str">
        <f>IF($C21="","",Listes!#REF!)</f>
        <v/>
      </c>
      <c r="B21" s="171"/>
      <c r="C21" s="10"/>
      <c r="D21" s="10"/>
      <c r="E21" s="10"/>
      <c r="F21" s="10"/>
      <c r="G21" s="10"/>
      <c r="H21" s="10"/>
      <c r="I21" s="10"/>
      <c r="J21" s="10"/>
      <c r="K21" s="123" t="b">
        <f>IF($C21="Frais de restauration", 17.5, IF($C21="Frais de déplacement moto &gt; 125 cm³",E21*0.14,IF($C21="Frais de déplacement autre véhicule",$E21*0.11,IF($C21="Frais d'hébergement",IF($F21="Paris",110,IF(OR(($F21="Commune du grand Paris"),($F21="Ville de + de 200 000 habitants")),90,IF($F21="Autre ville / commune / Mayotte",70))),IF($C21="Frais de déplacement voiture",Listes!#REF!)))))</f>
        <v>0</v>
      </c>
      <c r="L21" s="31" t="str">
        <f t="shared" si="0"/>
        <v/>
      </c>
      <c r="M21" s="42"/>
    </row>
    <row r="22" spans="1:13" ht="20.100000000000001" customHeight="1" x14ac:dyDescent="0.25">
      <c r="A22" s="30" t="str">
        <f>IF($C22="","",Listes!#REF!)</f>
        <v/>
      </c>
      <c r="B22" s="171"/>
      <c r="C22" s="10"/>
      <c r="D22" s="10"/>
      <c r="E22" s="10"/>
      <c r="F22" s="10"/>
      <c r="G22" s="10"/>
      <c r="H22" s="10"/>
      <c r="I22" s="10"/>
      <c r="J22" s="10"/>
      <c r="K22" s="123" t="b">
        <f>IF($C22="Frais de restauration", 17.5, IF($C22="Frais de déplacement moto &gt; 125 cm³",E22*0.14,IF($C22="Frais de déplacement autre véhicule",$E22*0.11,IF($C22="Frais d'hébergement",IF($F22="Paris",110,IF(OR(($F22="Commune du grand Paris"),($F22="Ville de + de 200 000 habitants")),90,IF($F22="Autre ville / commune / Mayotte",70))),IF($C22="Frais de déplacement voiture",Listes!#REF!)))))</f>
        <v>0</v>
      </c>
      <c r="L22" s="31" t="str">
        <f t="shared" si="0"/>
        <v/>
      </c>
      <c r="M22" s="42"/>
    </row>
    <row r="23" spans="1:13" ht="20.100000000000001" customHeight="1" x14ac:dyDescent="0.25">
      <c r="A23" s="30" t="str">
        <f>IF($C23="","",Listes!#REF!)</f>
        <v/>
      </c>
      <c r="B23" s="171"/>
      <c r="C23" s="10"/>
      <c r="D23" s="10"/>
      <c r="E23" s="10"/>
      <c r="F23" s="10"/>
      <c r="G23" s="10"/>
      <c r="H23" s="10"/>
      <c r="I23" s="10"/>
      <c r="J23" s="10"/>
      <c r="K23" s="123" t="b">
        <f>IF($C23="Frais de restauration", 17.5, IF($C23="Frais de déplacement moto &gt; 125 cm³",E23*0.14,IF($C23="Frais de déplacement autre véhicule",$E23*0.11,IF($C23="Frais d'hébergement",IF($F23="Paris",110,IF(OR(($F23="Commune du grand Paris"),($F23="Ville de + de 200 000 habitants")),90,IF($F23="Autre ville / commune / Mayotte",70))),IF($C23="Frais de déplacement voiture",Listes!#REF!)))))</f>
        <v>0</v>
      </c>
      <c r="L23" s="31" t="str">
        <f t="shared" si="0"/>
        <v/>
      </c>
      <c r="M23" s="42"/>
    </row>
    <row r="24" spans="1:13" ht="20.100000000000001" customHeight="1" x14ac:dyDescent="0.25">
      <c r="A24" s="30" t="str">
        <f>IF($C24="","",Listes!#REF!)</f>
        <v/>
      </c>
      <c r="B24" s="171"/>
      <c r="C24" s="10"/>
      <c r="D24" s="10"/>
      <c r="E24" s="10"/>
      <c r="F24" s="10"/>
      <c r="G24" s="10"/>
      <c r="H24" s="10"/>
      <c r="I24" s="10"/>
      <c r="J24" s="10"/>
      <c r="K24" s="123" t="b">
        <f>IF($C24="Frais de restauration", 17.5, IF($C24="Frais de déplacement moto &gt; 125 cm³",E24*0.14,IF($C24="Frais de déplacement autre véhicule",$E24*0.11,IF($C24="Frais d'hébergement",IF($F24="Paris",110,IF(OR(($F24="Commune du grand Paris"),($F24="Ville de + de 200 000 habitants")),90,IF($F24="Autre ville / commune / Mayotte",70))),IF($C24="Frais de déplacement voiture",Listes!#REF!)))))</f>
        <v>0</v>
      </c>
      <c r="L24" s="31" t="str">
        <f t="shared" si="0"/>
        <v/>
      </c>
      <c r="M24" s="42"/>
    </row>
    <row r="25" spans="1:13" ht="20.100000000000001" customHeight="1" x14ac:dyDescent="0.25">
      <c r="A25" s="30" t="str">
        <f>IF($C25="","",Listes!#REF!)</f>
        <v/>
      </c>
      <c r="B25" s="171"/>
      <c r="C25" s="10"/>
      <c r="D25" s="10"/>
      <c r="E25" s="10"/>
      <c r="F25" s="10"/>
      <c r="G25" s="10"/>
      <c r="H25" s="10"/>
      <c r="I25" s="10"/>
      <c r="J25" s="10"/>
      <c r="K25" s="123" t="b">
        <f>IF($C25="Frais de restauration", 17.5, IF($C25="Frais de déplacement moto &gt; 125 cm³",E25*0.14,IF($C25="Frais de déplacement autre véhicule",$E25*0.11,IF($C25="Frais d'hébergement",IF($F25="Paris",110,IF(OR(($F25="Commune du grand Paris"),($F25="Ville de + de 200 000 habitants")),90,IF($F25="Autre ville / commune / Mayotte",70))),IF($C25="Frais de déplacement voiture",Listes!#REF!)))))</f>
        <v>0</v>
      </c>
      <c r="L25" s="31" t="str">
        <f t="shared" si="0"/>
        <v/>
      </c>
      <c r="M25" s="42"/>
    </row>
    <row r="26" spans="1:13" ht="20.100000000000001" customHeight="1" x14ac:dyDescent="0.25">
      <c r="A26" s="30" t="str">
        <f>IF($C26="","",Listes!#REF!)</f>
        <v/>
      </c>
      <c r="B26" s="171"/>
      <c r="C26" s="10"/>
      <c r="D26" s="10"/>
      <c r="E26" s="10"/>
      <c r="F26" s="10"/>
      <c r="G26" s="10"/>
      <c r="H26" s="10"/>
      <c r="I26" s="10"/>
      <c r="J26" s="10"/>
      <c r="K26" s="123" t="b">
        <f>IF($C26="Frais de restauration", 17.5, IF($C26="Frais de déplacement moto &gt; 125 cm³",E26*0.14,IF($C26="Frais de déplacement autre véhicule",$E26*0.11,IF($C26="Frais d'hébergement",IF($F26="Paris",110,IF(OR(($F26="Commune du grand Paris"),($F26="Ville de + de 200 000 habitants")),90,IF($F26="Autre ville / commune / Mayotte",70))),IF($C26="Frais de déplacement voiture",Listes!#REF!)))))</f>
        <v>0</v>
      </c>
      <c r="L26" s="31" t="str">
        <f t="shared" si="0"/>
        <v/>
      </c>
      <c r="M26" s="42"/>
    </row>
    <row r="27" spans="1:13" ht="20.100000000000001" customHeight="1" x14ac:dyDescent="0.25">
      <c r="A27" s="30" t="str">
        <f>IF($C27="","",Listes!#REF!)</f>
        <v/>
      </c>
      <c r="B27" s="171"/>
      <c r="C27" s="10"/>
      <c r="D27" s="10"/>
      <c r="E27" s="10"/>
      <c r="F27" s="10"/>
      <c r="G27" s="10"/>
      <c r="H27" s="10"/>
      <c r="I27" s="10"/>
      <c r="J27" s="10"/>
      <c r="K27" s="123" t="b">
        <f>IF($C27="Frais de restauration", 17.5, IF($C27="Frais de déplacement moto &gt; 125 cm³",E27*0.14,IF($C27="Frais de déplacement autre véhicule",$E27*0.11,IF($C27="Frais d'hébergement",IF($F27="Paris",110,IF(OR(($F27="Commune du grand Paris"),($F27="Ville de + de 200 000 habitants")),90,IF($F27="Autre ville / commune / Mayotte",70))),IF($C27="Frais de déplacement voiture",Listes!#REF!)))))</f>
        <v>0</v>
      </c>
      <c r="L27" s="31" t="str">
        <f t="shared" si="0"/>
        <v/>
      </c>
      <c r="M27" s="42"/>
    </row>
    <row r="28" spans="1:13" ht="20.100000000000001" customHeight="1" x14ac:dyDescent="0.25">
      <c r="A28" s="30" t="str">
        <f>IF($C28="","",Listes!#REF!)</f>
        <v/>
      </c>
      <c r="B28" s="171"/>
      <c r="C28" s="10"/>
      <c r="D28" s="10"/>
      <c r="E28" s="10"/>
      <c r="F28" s="10"/>
      <c r="G28" s="10"/>
      <c r="H28" s="10"/>
      <c r="I28" s="10"/>
      <c r="J28" s="10"/>
      <c r="K28" s="123" t="b">
        <f>IF($C28="Frais de restauration", 17.5, IF($C28="Frais de déplacement moto &gt; 125 cm³",E28*0.14,IF($C28="Frais de déplacement autre véhicule",$E28*0.11,IF($C28="Frais d'hébergement",IF($F28="Paris",110,IF(OR(($F28="Commune du grand Paris"),($F28="Ville de + de 200 000 habitants")),90,IF($F28="Autre ville / commune / Mayotte",70))),IF($C28="Frais de déplacement voiture",Listes!#REF!)))))</f>
        <v>0</v>
      </c>
      <c r="L28" s="31" t="str">
        <f t="shared" si="0"/>
        <v/>
      </c>
      <c r="M28" s="42"/>
    </row>
    <row r="29" spans="1:13" ht="20.100000000000001" customHeight="1" x14ac:dyDescent="0.25">
      <c r="A29" s="30" t="str">
        <f>IF($C29="","",Listes!#REF!)</f>
        <v/>
      </c>
      <c r="B29" s="171"/>
      <c r="C29" s="10"/>
      <c r="D29" s="10"/>
      <c r="E29" s="10"/>
      <c r="F29" s="10"/>
      <c r="G29" s="10"/>
      <c r="H29" s="10"/>
      <c r="I29" s="10"/>
      <c r="J29" s="10"/>
      <c r="K29" s="123" t="b">
        <f>IF($C29="Frais de restauration", 17.5, IF($C29="Frais de déplacement moto &gt; 125 cm³",E29*0.14,IF($C29="Frais de déplacement autre véhicule",$E29*0.11,IF($C29="Frais d'hébergement",IF($F29="Paris",110,IF(OR(($F29="Commune du grand Paris"),($F29="Ville de + de 200 000 habitants")),90,IF($F29="Autre ville / commune / Mayotte",70))),IF($C29="Frais de déplacement voiture",Listes!#REF!)))))</f>
        <v>0</v>
      </c>
      <c r="L29" s="31" t="str">
        <f t="shared" si="0"/>
        <v/>
      </c>
      <c r="M29" s="42"/>
    </row>
    <row r="30" spans="1:13" ht="20.100000000000001" customHeight="1" x14ac:dyDescent="0.25">
      <c r="A30" s="30" t="str">
        <f>IF($C30="","",Listes!#REF!)</f>
        <v/>
      </c>
      <c r="B30" s="171"/>
      <c r="C30" s="10"/>
      <c r="D30" s="10"/>
      <c r="E30" s="10"/>
      <c r="F30" s="10"/>
      <c r="G30" s="10"/>
      <c r="H30" s="10"/>
      <c r="I30" s="10"/>
      <c r="J30" s="10"/>
      <c r="K30" s="123" t="b">
        <f>IF($C30="Frais de restauration", 17.5, IF($C30="Frais de déplacement moto &gt; 125 cm³",E30*0.14,IF($C30="Frais de déplacement autre véhicule",$E30*0.11,IF($C30="Frais d'hébergement",IF($F30="Paris",110,IF(OR(($F30="Commune du grand Paris"),($F30="Ville de + de 200 000 habitants")),90,IF($F30="Autre ville / commune / Mayotte",70))),IF($C30="Frais de déplacement voiture",Listes!#REF!)))))</f>
        <v>0</v>
      </c>
      <c r="L30" s="31" t="str">
        <f t="shared" si="0"/>
        <v/>
      </c>
      <c r="M30" s="42"/>
    </row>
    <row r="31" spans="1:13" ht="20.100000000000001" customHeight="1" x14ac:dyDescent="0.25">
      <c r="A31" s="30" t="str">
        <f>IF($C31="","",Listes!#REF!)</f>
        <v/>
      </c>
      <c r="B31" s="171"/>
      <c r="C31" s="10"/>
      <c r="D31" s="10"/>
      <c r="E31" s="10"/>
      <c r="F31" s="10"/>
      <c r="G31" s="10"/>
      <c r="H31" s="10"/>
      <c r="I31" s="10"/>
      <c r="J31" s="10"/>
      <c r="K31" s="123" t="b">
        <f>IF($C31="Frais de restauration", 17.5, IF($C31="Frais de déplacement moto &gt; 125 cm³",E31*0.14,IF($C31="Frais de déplacement autre véhicule",$E31*0.11,IF($C31="Frais d'hébergement",IF($F31="Paris",110,IF(OR(($F31="Commune du grand Paris"),($F31="Ville de + de 200 000 habitants")),90,IF($F31="Autre ville / commune / Mayotte",70))),IF($C31="Frais de déplacement voiture",Listes!#REF!)))))</f>
        <v>0</v>
      </c>
      <c r="L31" s="31" t="str">
        <f t="shared" si="0"/>
        <v/>
      </c>
      <c r="M31" s="42"/>
    </row>
    <row r="32" spans="1:13" ht="20.100000000000001" customHeight="1" x14ac:dyDescent="0.25">
      <c r="A32" s="30" t="str">
        <f>IF($C32="","",Listes!#REF!)</f>
        <v/>
      </c>
      <c r="B32" s="171"/>
      <c r="C32" s="10"/>
      <c r="D32" s="10"/>
      <c r="E32" s="10"/>
      <c r="F32" s="10"/>
      <c r="G32" s="10"/>
      <c r="H32" s="10"/>
      <c r="I32" s="10"/>
      <c r="J32" s="10"/>
      <c r="K32" s="123" t="b">
        <f>IF($C32="Frais de restauration", 17.5, IF($C32="Frais de déplacement moto &gt; 125 cm³",E32*0.14,IF($C32="Frais de déplacement autre véhicule",$E32*0.11,IF($C32="Frais d'hébergement",IF($F32="Paris",110,IF(OR(($F32="Commune du grand Paris"),($F32="Ville de + de 200 000 habitants")),90,IF($F32="Autre ville / commune / Mayotte",70))),IF($C32="Frais de déplacement voiture",Listes!#REF!)))))</f>
        <v>0</v>
      </c>
      <c r="L32" s="31" t="str">
        <f t="shared" si="0"/>
        <v/>
      </c>
      <c r="M32" s="42"/>
    </row>
    <row r="33" spans="1:13" ht="20.100000000000001" customHeight="1" x14ac:dyDescent="0.25">
      <c r="A33" s="30" t="str">
        <f>IF($C33="","",Listes!#REF!)</f>
        <v/>
      </c>
      <c r="B33" s="171"/>
      <c r="C33" s="10"/>
      <c r="D33" s="10"/>
      <c r="E33" s="10"/>
      <c r="F33" s="10"/>
      <c r="G33" s="10"/>
      <c r="H33" s="10"/>
      <c r="I33" s="10"/>
      <c r="J33" s="10"/>
      <c r="K33" s="123" t="b">
        <f>IF($C33="Frais de restauration", 17.5, IF($C33="Frais de déplacement moto &gt; 125 cm³",E33*0.14,IF($C33="Frais de déplacement autre véhicule",$E33*0.11,IF($C33="Frais d'hébergement",IF($F33="Paris",110,IF(OR(($F33="Commune du grand Paris"),($F33="Ville de + de 200 000 habitants")),90,IF($F33="Autre ville / commune / Mayotte",70))),IF($C33="Frais de déplacement voiture",Listes!#REF!)))))</f>
        <v>0</v>
      </c>
      <c r="L33" s="31" t="str">
        <f t="shared" si="0"/>
        <v/>
      </c>
      <c r="M33" s="42"/>
    </row>
    <row r="34" spans="1:13" ht="20.100000000000001" customHeight="1" x14ac:dyDescent="0.25">
      <c r="A34" s="30" t="str">
        <f>IF($C34="","",Listes!#REF!)</f>
        <v/>
      </c>
      <c r="B34" s="171"/>
      <c r="C34" s="10"/>
      <c r="D34" s="10"/>
      <c r="E34" s="10"/>
      <c r="F34" s="10"/>
      <c r="G34" s="10"/>
      <c r="H34" s="10"/>
      <c r="I34" s="10"/>
      <c r="J34" s="10"/>
      <c r="K34" s="123" t="b">
        <f>IF($C34="Frais de restauration", 17.5, IF($C34="Frais de déplacement moto &gt; 125 cm³",E34*0.14,IF($C34="Frais de déplacement autre véhicule",$E34*0.11,IF($C34="Frais d'hébergement",IF($F34="Paris",110,IF(OR(($F34="Commune du grand Paris"),($F34="Ville de + de 200 000 habitants")),90,IF($F34="Autre ville / commune / Mayotte",70))),IF($C34="Frais de déplacement voiture",Listes!#REF!)))))</f>
        <v>0</v>
      </c>
      <c r="L34" s="31" t="str">
        <f t="shared" si="0"/>
        <v/>
      </c>
      <c r="M34" s="42"/>
    </row>
    <row r="35" spans="1:13" ht="20.100000000000001" customHeight="1" x14ac:dyDescent="0.25">
      <c r="A35" s="30" t="str">
        <f>IF($C35="","",Listes!#REF!)</f>
        <v/>
      </c>
      <c r="B35" s="171"/>
      <c r="C35" s="10"/>
      <c r="D35" s="10"/>
      <c r="E35" s="10"/>
      <c r="F35" s="10"/>
      <c r="G35" s="10"/>
      <c r="H35" s="10"/>
      <c r="I35" s="10"/>
      <c r="J35" s="10"/>
      <c r="K35" s="123" t="b">
        <f>IF($C35="Frais de restauration", 17.5, IF($C35="Frais de déplacement moto &gt; 125 cm³",E35*0.14,IF($C35="Frais de déplacement autre véhicule",$E35*0.11,IF($C35="Frais d'hébergement",IF($F35="Paris",110,IF(OR(($F35="Commune du grand Paris"),($F35="Ville de + de 200 000 habitants")),90,IF($F35="Autre ville / commune / Mayotte",70))),IF($C35="Frais de déplacement voiture",Listes!#REF!)))))</f>
        <v>0</v>
      </c>
      <c r="L35" s="31" t="str">
        <f t="shared" si="0"/>
        <v/>
      </c>
      <c r="M35" s="42"/>
    </row>
    <row r="36" spans="1:13" ht="20.100000000000001" customHeight="1" x14ac:dyDescent="0.25">
      <c r="A36" s="30" t="str">
        <f>IF($C36="","",Listes!#REF!)</f>
        <v/>
      </c>
      <c r="B36" s="171"/>
      <c r="C36" s="10"/>
      <c r="D36" s="10"/>
      <c r="E36" s="10"/>
      <c r="F36" s="10"/>
      <c r="G36" s="10"/>
      <c r="H36" s="10"/>
      <c r="I36" s="10"/>
      <c r="J36" s="10"/>
      <c r="K36" s="123" t="b">
        <f>IF($C36="Frais de restauration", 17.5, IF($C36="Frais de déplacement moto &gt; 125 cm³",E36*0.14,IF($C36="Frais de déplacement autre véhicule",$E36*0.11,IF($C36="Frais d'hébergement",IF($F36="Paris",110,IF(OR(($F36="Commune du grand Paris"),($F36="Ville de + de 200 000 habitants")),90,IF($F36="Autre ville / commune / Mayotte",70))),IF($C36="Frais de déplacement voiture",Listes!#REF!)))))</f>
        <v>0</v>
      </c>
      <c r="L36" s="31" t="str">
        <f t="shared" si="0"/>
        <v/>
      </c>
      <c r="M36" s="42"/>
    </row>
    <row r="37" spans="1:13" ht="20.100000000000001" customHeight="1" x14ac:dyDescent="0.25">
      <c r="A37" s="30" t="str">
        <f>IF($C37="","",Listes!#REF!)</f>
        <v/>
      </c>
      <c r="B37" s="171"/>
      <c r="C37" s="10"/>
      <c r="D37" s="10"/>
      <c r="E37" s="10"/>
      <c r="F37" s="10"/>
      <c r="G37" s="10"/>
      <c r="H37" s="10"/>
      <c r="I37" s="10"/>
      <c r="J37" s="10"/>
      <c r="K37" s="123" t="b">
        <f>IF($C37="Frais de restauration", 17.5, IF($C37="Frais de déplacement moto &gt; 125 cm³",E37*0.14,IF($C37="Frais de déplacement autre véhicule",$E37*0.11,IF($C37="Frais d'hébergement",IF($F37="Paris",110,IF(OR(($F37="Commune du grand Paris"),($F37="Ville de + de 200 000 habitants")),90,IF($F37="Autre ville / commune / Mayotte",70))),IF($C37="Frais de déplacement voiture",Listes!#REF!)))))</f>
        <v>0</v>
      </c>
      <c r="L37" s="31" t="str">
        <f t="shared" si="0"/>
        <v/>
      </c>
      <c r="M37" s="42"/>
    </row>
    <row r="38" spans="1:13" ht="20.100000000000001" customHeight="1" x14ac:dyDescent="0.25">
      <c r="A38" s="30" t="str">
        <f>IF($C38="","",Listes!#REF!)</f>
        <v/>
      </c>
      <c r="B38" s="171"/>
      <c r="C38" s="10"/>
      <c r="D38" s="10"/>
      <c r="E38" s="10"/>
      <c r="F38" s="10"/>
      <c r="G38" s="10"/>
      <c r="H38" s="10"/>
      <c r="I38" s="10"/>
      <c r="J38" s="10"/>
      <c r="K38" s="123" t="b">
        <f>IF($C38="Frais de restauration", 17.5, IF($C38="Frais de déplacement moto &gt; 125 cm³",E38*0.14,IF($C38="Frais de déplacement autre véhicule",$E38*0.11,IF($C38="Frais d'hébergement",IF($F38="Paris",110,IF(OR(($F38="Commune du grand Paris"),($F38="Ville de + de 200 000 habitants")),90,IF($F38="Autre ville / commune / Mayotte",70))),IF($C38="Frais de déplacement voiture",Listes!#REF!)))))</f>
        <v>0</v>
      </c>
      <c r="L38" s="31" t="str">
        <f t="shared" si="0"/>
        <v/>
      </c>
      <c r="M38" s="42"/>
    </row>
    <row r="39" spans="1:13" ht="20.100000000000001" customHeight="1" x14ac:dyDescent="0.25">
      <c r="A39" s="30" t="str">
        <f>IF($C39="","",Listes!#REF!)</f>
        <v/>
      </c>
      <c r="B39" s="171"/>
      <c r="C39" s="10"/>
      <c r="D39" s="10"/>
      <c r="E39" s="10"/>
      <c r="F39" s="10"/>
      <c r="G39" s="10"/>
      <c r="H39" s="10"/>
      <c r="I39" s="10"/>
      <c r="J39" s="10"/>
      <c r="K39" s="123" t="b">
        <f>IF($C39="Frais de restauration", 17.5, IF($C39="Frais de déplacement moto &gt; 125 cm³",E39*0.14,IF($C39="Frais de déplacement autre véhicule",$E39*0.11,IF($C39="Frais d'hébergement",IF($F39="Paris",110,IF(OR(($F39="Commune du grand Paris"),($F39="Ville de + de 200 000 habitants")),90,IF($F39="Autre ville / commune / Mayotte",70))),IF($C39="Frais de déplacement voiture",Listes!#REF!)))))</f>
        <v>0</v>
      </c>
      <c r="L39" s="31" t="str">
        <f t="shared" si="0"/>
        <v/>
      </c>
      <c r="M39" s="42"/>
    </row>
    <row r="40" spans="1:13" ht="20.100000000000001" customHeight="1" x14ac:dyDescent="0.25">
      <c r="A40" s="30" t="str">
        <f>IF($C40="","",Listes!#REF!)</f>
        <v/>
      </c>
      <c r="B40" s="171"/>
      <c r="C40" s="10"/>
      <c r="D40" s="10"/>
      <c r="E40" s="10"/>
      <c r="F40" s="10"/>
      <c r="G40" s="10"/>
      <c r="H40" s="10"/>
      <c r="I40" s="10"/>
      <c r="J40" s="10"/>
      <c r="K40" s="123" t="b">
        <f>IF($C40="Frais de restauration", 17.5, IF($C40="Frais de déplacement moto &gt; 125 cm³",E40*0.14,IF($C40="Frais de déplacement autre véhicule",$E40*0.11,IF($C40="Frais d'hébergement",IF($F40="Paris",110,IF(OR(($F40="Commune du grand Paris"),($F40="Ville de + de 200 000 habitants")),90,IF($F40="Autre ville / commune / Mayotte",70))),IF($C40="Frais de déplacement voiture",Listes!#REF!)))))</f>
        <v>0</v>
      </c>
      <c r="L40" s="31" t="str">
        <f t="shared" si="0"/>
        <v/>
      </c>
      <c r="M40" s="42"/>
    </row>
    <row r="41" spans="1:13" ht="20.100000000000001" customHeight="1" x14ac:dyDescent="0.25">
      <c r="A41" s="30" t="str">
        <f>IF($C41="","",Listes!#REF!)</f>
        <v/>
      </c>
      <c r="B41" s="171"/>
      <c r="C41" s="10"/>
      <c r="D41" s="10"/>
      <c r="E41" s="10"/>
      <c r="F41" s="10"/>
      <c r="G41" s="10"/>
      <c r="H41" s="10"/>
      <c r="I41" s="10"/>
      <c r="J41" s="10"/>
      <c r="K41" s="123" t="b">
        <f>IF($C41="Frais de restauration", 17.5, IF($C41="Frais de déplacement moto &gt; 125 cm³",E41*0.14,IF($C41="Frais de déplacement autre véhicule",$E41*0.11,IF($C41="Frais d'hébergement",IF($F41="Paris",110,IF(OR(($F41="Commune du grand Paris"),($F41="Ville de + de 200 000 habitants")),90,IF($F41="Autre ville / commune / Mayotte",70))),IF($C41="Frais de déplacement voiture",Listes!#REF!)))))</f>
        <v>0</v>
      </c>
      <c r="L41" s="31" t="str">
        <f t="shared" si="0"/>
        <v/>
      </c>
      <c r="M41" s="42"/>
    </row>
    <row r="42" spans="1:13" ht="20.100000000000001" customHeight="1" x14ac:dyDescent="0.25">
      <c r="A42" s="30" t="str">
        <f>IF($C42="","",Listes!#REF!)</f>
        <v/>
      </c>
      <c r="B42" s="171"/>
      <c r="C42" s="10"/>
      <c r="D42" s="10"/>
      <c r="E42" s="10"/>
      <c r="F42" s="10"/>
      <c r="G42" s="10"/>
      <c r="H42" s="10"/>
      <c r="I42" s="10"/>
      <c r="J42" s="10"/>
      <c r="K42" s="123" t="b">
        <f>IF($C42="Frais de restauration", 17.5, IF($C42="Frais de déplacement moto &gt; 125 cm³",E42*0.14,IF($C42="Frais de déplacement autre véhicule",$E42*0.11,IF($C42="Frais d'hébergement",IF($F42="Paris",110,IF(OR(($F42="Commune du grand Paris"),($F42="Ville de + de 200 000 habitants")),90,IF($F42="Autre ville / commune / Mayotte",70))),IF($C42="Frais de déplacement voiture",Listes!#REF!)))))</f>
        <v>0</v>
      </c>
      <c r="L42" s="31" t="str">
        <f t="shared" si="0"/>
        <v/>
      </c>
      <c r="M42" s="42"/>
    </row>
    <row r="43" spans="1:13" ht="20.100000000000001" customHeight="1" x14ac:dyDescent="0.25">
      <c r="A43" s="30" t="str">
        <f>IF($C43="","",Listes!#REF!)</f>
        <v/>
      </c>
      <c r="B43" s="171"/>
      <c r="C43" s="10"/>
      <c r="D43" s="10"/>
      <c r="E43" s="10"/>
      <c r="F43" s="10"/>
      <c r="G43" s="10"/>
      <c r="H43" s="10"/>
      <c r="I43" s="10"/>
      <c r="J43" s="10"/>
      <c r="K43" s="123" t="b">
        <f>IF($C43="Frais de restauration", 17.5, IF($C43="Frais de déplacement moto &gt; 125 cm³",E43*0.14,IF($C43="Frais de déplacement autre véhicule",$E43*0.11,IF($C43="Frais d'hébergement",IF($F43="Paris",110,IF(OR(($F43="Commune du grand Paris"),($F43="Ville de + de 200 000 habitants")),90,IF($F43="Autre ville / commune / Mayotte",70))),IF($C43="Frais de déplacement voiture",Listes!#REF!)))))</f>
        <v>0</v>
      </c>
      <c r="L43" s="31" t="str">
        <f t="shared" si="0"/>
        <v/>
      </c>
      <c r="M43" s="42"/>
    </row>
    <row r="44" spans="1:13" ht="20.100000000000001" customHeight="1" x14ac:dyDescent="0.25">
      <c r="A44" s="30" t="str">
        <f>IF($C44="","",Listes!#REF!)</f>
        <v/>
      </c>
      <c r="B44" s="171"/>
      <c r="C44" s="10"/>
      <c r="D44" s="10"/>
      <c r="E44" s="10"/>
      <c r="F44" s="10"/>
      <c r="G44" s="10"/>
      <c r="H44" s="10"/>
      <c r="I44" s="10"/>
      <c r="J44" s="10"/>
      <c r="K44" s="123" t="b">
        <f>IF($C44="Frais de restauration", 17.5, IF($C44="Frais de déplacement moto &gt; 125 cm³",E44*0.14,IF($C44="Frais de déplacement autre véhicule",$E44*0.11,IF($C44="Frais d'hébergement",IF($F44="Paris",110,IF(OR(($F44="Commune du grand Paris"),($F44="Ville de + de 200 000 habitants")),90,IF($F44="Autre ville / commune / Mayotte",70))),IF($C44="Frais de déplacement voiture",Listes!#REF!)))))</f>
        <v>0</v>
      </c>
      <c r="L44" s="31" t="str">
        <f t="shared" si="0"/>
        <v/>
      </c>
      <c r="M44" s="42"/>
    </row>
    <row r="45" spans="1:13" ht="20.100000000000001" customHeight="1" x14ac:dyDescent="0.25">
      <c r="A45" s="30" t="str">
        <f>IF($C45="","",Listes!#REF!)</f>
        <v/>
      </c>
      <c r="B45" s="171"/>
      <c r="C45" s="10"/>
      <c r="D45" s="10"/>
      <c r="E45" s="10"/>
      <c r="F45" s="10"/>
      <c r="G45" s="10"/>
      <c r="H45" s="10"/>
      <c r="I45" s="10"/>
      <c r="J45" s="10"/>
      <c r="K45" s="123" t="b">
        <f>IF($C45="Frais de restauration", 17.5, IF($C45="Frais de déplacement moto &gt; 125 cm³",E45*0.14,IF($C45="Frais de déplacement autre véhicule",$E45*0.11,IF($C45="Frais d'hébergement",IF($F45="Paris",110,IF(OR(($F45="Commune du grand Paris"),($F45="Ville de + de 200 000 habitants")),90,IF($F45="Autre ville / commune / Mayotte",70))),IF($C45="Frais de déplacement voiture",Listes!#REF!)))))</f>
        <v>0</v>
      </c>
      <c r="L45" s="31" t="str">
        <f t="shared" si="0"/>
        <v/>
      </c>
      <c r="M45" s="42"/>
    </row>
    <row r="46" spans="1:13" ht="20.100000000000001" customHeight="1" x14ac:dyDescent="0.25">
      <c r="A46" s="30" t="str">
        <f>IF($C46="","",Listes!#REF!)</f>
        <v/>
      </c>
      <c r="B46" s="171"/>
      <c r="C46" s="10"/>
      <c r="D46" s="10"/>
      <c r="E46" s="10"/>
      <c r="F46" s="10"/>
      <c r="G46" s="10"/>
      <c r="H46" s="10"/>
      <c r="I46" s="10"/>
      <c r="J46" s="10"/>
      <c r="K46" s="123" t="b">
        <f>IF($C46="Frais de restauration", 17.5, IF($C46="Frais de déplacement moto &gt; 125 cm³",E46*0.14,IF($C46="Frais de déplacement autre véhicule",$E46*0.11,IF($C46="Frais d'hébergement",IF($F46="Paris",110,IF(OR(($F46="Commune du grand Paris"),($F46="Ville de + de 200 000 habitants")),90,IF($F46="Autre ville / commune / Mayotte",70))),IF($C46="Frais de déplacement voiture",Listes!#REF!)))))</f>
        <v>0</v>
      </c>
      <c r="L46" s="31" t="str">
        <f t="shared" si="0"/>
        <v/>
      </c>
      <c r="M46" s="42"/>
    </row>
    <row r="47" spans="1:13" ht="20.100000000000001" customHeight="1" x14ac:dyDescent="0.25">
      <c r="A47" s="30" t="str">
        <f>IF($C47="","",Listes!#REF!)</f>
        <v/>
      </c>
      <c r="B47" s="171"/>
      <c r="C47" s="10"/>
      <c r="D47" s="10"/>
      <c r="E47" s="10"/>
      <c r="F47" s="10"/>
      <c r="G47" s="10"/>
      <c r="H47" s="10"/>
      <c r="I47" s="10"/>
      <c r="J47" s="10"/>
      <c r="K47" s="123" t="b">
        <f>IF($C47="Frais de restauration", 17.5, IF($C47="Frais de déplacement moto &gt; 125 cm³",E47*0.14,IF($C47="Frais de déplacement autre véhicule",$E47*0.11,IF($C47="Frais d'hébergement",IF($F47="Paris",110,IF(OR(($F47="Commune du grand Paris"),($F47="Ville de + de 200 000 habitants")),90,IF($F47="Autre ville / commune / Mayotte",70))),IF($C47="Frais de déplacement voiture",Listes!#REF!)))))</f>
        <v>0</v>
      </c>
      <c r="L47" s="31" t="str">
        <f t="shared" si="0"/>
        <v/>
      </c>
      <c r="M47" s="42"/>
    </row>
    <row r="48" spans="1:13" ht="20.100000000000001" customHeight="1" thickBot="1" x14ac:dyDescent="0.3">
      <c r="A48" s="124" t="str">
        <f>IF($C48="","",Listes!#REF!)</f>
        <v/>
      </c>
      <c r="B48" s="172"/>
      <c r="C48" s="14"/>
      <c r="D48" s="14"/>
      <c r="E48" s="14"/>
      <c r="F48" s="14"/>
      <c r="G48" s="14"/>
      <c r="H48" s="14"/>
      <c r="I48" s="14"/>
      <c r="J48" s="14"/>
      <c r="K48" s="125" t="b">
        <f>IF($C48="Frais de restauration", 17.5, IF($C48="Frais de déplacement moto &gt; 125 cm³",E48*0.14,IF($C48="Frais de déplacement autre véhicule",$E48*0.11,IF($C48="Frais d'hébergement",IF($F48="Paris",110,IF(OR(($F48="Commune du grand Paris"),($F48="Ville de + de 200 000 habitants")),90,IF($F48="Autre ville / commune / Mayotte",70))),IF($C48="Frais de déplacement voiture",Listes!#REF!)))))</f>
        <v>0</v>
      </c>
      <c r="L48" s="50" t="str">
        <f t="shared" si="0"/>
        <v/>
      </c>
      <c r="M48" s="42"/>
    </row>
    <row r="49" spans="1:13" ht="30" customHeight="1" thickBot="1" x14ac:dyDescent="0.3">
      <c r="A49" s="265" t="s">
        <v>125</v>
      </c>
      <c r="B49" s="266"/>
      <c r="C49" s="266"/>
      <c r="D49" s="266"/>
      <c r="E49" s="266"/>
      <c r="F49" s="266"/>
      <c r="G49" s="266"/>
      <c r="H49" s="266"/>
      <c r="I49" s="267"/>
      <c r="J49" s="36" t="s">
        <v>51</v>
      </c>
      <c r="K49" s="158" t="s">
        <v>51</v>
      </c>
      <c r="L49" s="27">
        <f>SUM(L4:L48)</f>
        <v>0</v>
      </c>
      <c r="M49" s="42"/>
    </row>
  </sheetData>
  <sheetProtection password="C9BF" sheet="1" selectLockedCells="1"/>
  <dataConsolidate/>
  <mergeCells count="3">
    <mergeCell ref="A1:L1"/>
    <mergeCell ref="A2:L2"/>
    <mergeCell ref="A49:I49"/>
  </mergeCells>
  <conditionalFormatting sqref="D4:E48">
    <cfRule type="expression" dxfId="9" priority="2">
      <formula>$C4="Frais d'hébergement"</formula>
    </cfRule>
    <cfRule type="expression" dxfId="8" priority="9">
      <formula>$C4="Frais de barge"</formula>
    </cfRule>
  </conditionalFormatting>
  <conditionalFormatting sqref="D4:F48">
    <cfRule type="expression" dxfId="7" priority="6">
      <formula>$C4="Frais de restauration"</formula>
    </cfRule>
  </conditionalFormatting>
  <conditionalFormatting sqref="F4:F48">
    <cfRule type="expression" dxfId="6" priority="4">
      <formula>$C4="Frais de déplacement moto &gt; 125 cm³"</formula>
    </cfRule>
    <cfRule type="expression" dxfId="5" priority="5">
      <formula>$C4="Frais de déplacement voiture"</formula>
    </cfRule>
    <cfRule type="expression" dxfId="4" priority="7">
      <formula>$C4="Frais de déplacement autre véhicule"</formula>
    </cfRule>
  </conditionalFormatting>
  <conditionalFormatting sqref="D4:D48">
    <cfRule type="expression" dxfId="3" priority="1">
      <formula>$C4="Frais de déplacement moto &gt; 125 cm³"</formula>
    </cfRule>
    <cfRule type="expression" dxfId="2" priority="3">
      <formula>$C4="Frais de déplacement autre véhicule"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Listes!$A$95:$A$97</xm:f>
          </x14:formula1>
          <xm:sqref>D4:D48</xm:sqref>
        </x14:dataValidation>
        <x14:dataValidation type="list" allowBlank="1" showInputMessage="1" showErrorMessage="1">
          <x14:formula1>
            <xm:f>Listes!$G$75:$G$77</xm:f>
          </x14:formula1>
          <xm:sqref>J4:J48</xm:sqref>
        </x14:dataValidation>
        <x14:dataValidation type="list" allowBlank="1" showInputMessage="1" showErrorMessage="1">
          <x14:formula1>
            <xm:f>Listes!$B$95:$B$99</xm:f>
          </x14:formula1>
          <xm:sqref>C4:C48</xm:sqref>
        </x14:dataValidation>
        <x14:dataValidation type="list" allowBlank="1" showInputMessage="1" showErrorMessage="1">
          <x14:formula1>
            <xm:f>Listes!$C$95:$C$98</xm:f>
          </x14:formula1>
          <xm:sqref>F4:F48</xm:sqref>
        </x14:dataValidation>
        <x14:dataValidation type="list" allowBlank="1" showInputMessage="1" showErrorMessage="1">
          <x14:formula1>
            <xm:f>Listes!#REF!</xm:f>
          </x14:formula1>
          <xm:sqref>H4:H48</xm:sqref>
        </x14:dataValidation>
        <x14:dataValidation type="list" allowBlank="1" showInputMessage="1" showErrorMessage="1">
          <x14:formula1>
            <xm:f>Listes!$G$3:$G$73</xm:f>
          </x14:formula1>
          <xm:sqref>G4:G48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4" tint="0.39997558519241921"/>
    <pageSetUpPr fitToPage="1"/>
  </sheetPr>
  <dimension ref="A1:K36"/>
  <sheetViews>
    <sheetView zoomScaleNormal="100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3.7109375" style="13" customWidth="1"/>
    <col min="2" max="2" width="50.7109375" style="13" customWidth="1"/>
    <col min="3" max="3" width="30.7109375" style="13" customWidth="1"/>
    <col min="4" max="4" width="25.7109375" style="13" customWidth="1"/>
    <col min="5" max="6" width="35.7109375" style="13" customWidth="1"/>
    <col min="7" max="8" width="15.7109375" style="13" customWidth="1"/>
    <col min="9" max="9" width="10.7109375" style="13" customWidth="1"/>
    <col min="10" max="10" width="15.7109375" style="13" customWidth="1"/>
    <col min="11" max="11" width="29.42578125" style="13" customWidth="1"/>
    <col min="12" max="12" width="25.7109375" style="13" customWidth="1"/>
    <col min="13" max="16384" width="11.42578125" style="13"/>
  </cols>
  <sheetData>
    <row r="1" spans="1:11" ht="30" customHeight="1" thickBot="1" x14ac:dyDescent="0.3">
      <c r="A1" s="259" t="s">
        <v>62</v>
      </c>
      <c r="B1" s="260"/>
      <c r="C1" s="260"/>
      <c r="D1" s="260"/>
      <c r="E1" s="260"/>
      <c r="F1" s="260"/>
      <c r="G1" s="260"/>
      <c r="H1" s="260"/>
      <c r="I1" s="260"/>
      <c r="J1" s="261"/>
    </row>
    <row r="2" spans="1:11" s="34" customFormat="1" ht="20.100000000000001" customHeight="1" thickBot="1" x14ac:dyDescent="0.3">
      <c r="A2" s="262" t="s">
        <v>123</v>
      </c>
      <c r="B2" s="263"/>
      <c r="C2" s="263"/>
      <c r="D2" s="263"/>
      <c r="E2" s="263"/>
      <c r="F2" s="263"/>
      <c r="G2" s="263"/>
      <c r="H2" s="263"/>
      <c r="I2" s="263"/>
      <c r="J2" s="264"/>
      <c r="K2" s="163"/>
    </row>
    <row r="3" spans="1:11" s="16" customFormat="1" ht="30" customHeight="1" thickBot="1" x14ac:dyDescent="0.3">
      <c r="A3" s="55" t="s">
        <v>0</v>
      </c>
      <c r="B3" s="56" t="s">
        <v>105</v>
      </c>
      <c r="C3" s="57" t="s">
        <v>10</v>
      </c>
      <c r="D3" s="57" t="s">
        <v>11</v>
      </c>
      <c r="E3" s="56" t="s">
        <v>101</v>
      </c>
      <c r="F3" s="17" t="s">
        <v>122</v>
      </c>
      <c r="G3" s="56" t="s">
        <v>103</v>
      </c>
      <c r="H3" s="57" t="s">
        <v>114</v>
      </c>
      <c r="I3" s="57" t="s">
        <v>115</v>
      </c>
      <c r="J3" s="161" t="s">
        <v>89</v>
      </c>
    </row>
    <row r="4" spans="1:11" ht="20.100000000000001" customHeight="1" x14ac:dyDescent="0.25">
      <c r="A4" s="143" t="str">
        <f>IF($B4="","",Listes!#REF!)</f>
        <v/>
      </c>
      <c r="B4" s="5"/>
      <c r="C4" s="5"/>
      <c r="D4" s="5"/>
      <c r="E4" s="5"/>
      <c r="F4" s="5"/>
      <c r="G4" s="5"/>
      <c r="H4" s="5"/>
      <c r="I4" s="5"/>
      <c r="J4" s="29" t="str">
        <f>IF($E4="","",$G4*$H4)</f>
        <v/>
      </c>
    </row>
    <row r="5" spans="1:11" ht="20.100000000000001" customHeight="1" x14ac:dyDescent="0.25">
      <c r="A5" s="30" t="str">
        <f>IF($B5="","",Listes!#REF!)</f>
        <v/>
      </c>
      <c r="B5" s="6"/>
      <c r="C5" s="6"/>
      <c r="D5" s="6"/>
      <c r="E5" s="6"/>
      <c r="F5" s="6"/>
      <c r="G5" s="6"/>
      <c r="H5" s="6"/>
      <c r="I5" s="6"/>
      <c r="J5" s="31" t="str">
        <f t="shared" ref="J5:J33" si="0">IF($E5="","",$G5*$H5)</f>
        <v/>
      </c>
    </row>
    <row r="6" spans="1:11" ht="20.100000000000001" customHeight="1" x14ac:dyDescent="0.25">
      <c r="A6" s="30" t="str">
        <f>IF($B6="","",Listes!#REF!)</f>
        <v/>
      </c>
      <c r="B6" s="6"/>
      <c r="C6" s="6"/>
      <c r="D6" s="6"/>
      <c r="E6" s="6"/>
      <c r="F6" s="6"/>
      <c r="G6" s="6"/>
      <c r="H6" s="6"/>
      <c r="I6" s="6"/>
      <c r="J6" s="31" t="str">
        <f t="shared" si="0"/>
        <v/>
      </c>
    </row>
    <row r="7" spans="1:11" ht="20.100000000000001" customHeight="1" x14ac:dyDescent="0.25">
      <c r="A7" s="30" t="str">
        <f>IF($B7="","",Listes!#REF!)</f>
        <v/>
      </c>
      <c r="B7" s="6"/>
      <c r="C7" s="6"/>
      <c r="D7" s="6"/>
      <c r="E7" s="6"/>
      <c r="F7" s="6"/>
      <c r="G7" s="6"/>
      <c r="H7" s="6"/>
      <c r="I7" s="6"/>
      <c r="J7" s="31" t="str">
        <f t="shared" si="0"/>
        <v/>
      </c>
    </row>
    <row r="8" spans="1:11" ht="20.100000000000001" customHeight="1" x14ac:dyDescent="0.25">
      <c r="A8" s="30" t="str">
        <f>IF($B8="","",Listes!#REF!)</f>
        <v/>
      </c>
      <c r="B8" s="6"/>
      <c r="C8" s="6"/>
      <c r="D8" s="6"/>
      <c r="E8" s="6"/>
      <c r="F8" s="6"/>
      <c r="G8" s="6"/>
      <c r="H8" s="6"/>
      <c r="I8" s="6"/>
      <c r="J8" s="31" t="str">
        <f t="shared" si="0"/>
        <v/>
      </c>
    </row>
    <row r="9" spans="1:11" ht="20.100000000000001" customHeight="1" x14ac:dyDescent="0.25">
      <c r="A9" s="30" t="str">
        <f>IF($B9="","",Listes!#REF!)</f>
        <v/>
      </c>
      <c r="B9" s="6"/>
      <c r="C9" s="6"/>
      <c r="D9" s="6"/>
      <c r="E9" s="6"/>
      <c r="F9" s="6"/>
      <c r="G9" s="6"/>
      <c r="H9" s="6"/>
      <c r="I9" s="6"/>
      <c r="J9" s="31" t="str">
        <f t="shared" si="0"/>
        <v/>
      </c>
    </row>
    <row r="10" spans="1:11" ht="20.100000000000001" customHeight="1" x14ac:dyDescent="0.25">
      <c r="A10" s="30" t="str">
        <f>IF($B10="","",Listes!#REF!)</f>
        <v/>
      </c>
      <c r="B10" s="6"/>
      <c r="C10" s="6"/>
      <c r="D10" s="6"/>
      <c r="E10" s="6"/>
      <c r="F10" s="6"/>
      <c r="G10" s="6"/>
      <c r="H10" s="6"/>
      <c r="I10" s="6"/>
      <c r="J10" s="31" t="str">
        <f t="shared" si="0"/>
        <v/>
      </c>
    </row>
    <row r="11" spans="1:11" ht="20.100000000000001" customHeight="1" x14ac:dyDescent="0.25">
      <c r="A11" s="30" t="str">
        <f>IF($B11="","",Listes!#REF!)</f>
        <v/>
      </c>
      <c r="B11" s="6"/>
      <c r="C11" s="6"/>
      <c r="D11" s="6"/>
      <c r="E11" s="6"/>
      <c r="F11" s="6"/>
      <c r="G11" s="6"/>
      <c r="H11" s="6"/>
      <c r="I11" s="6"/>
      <c r="J11" s="31" t="str">
        <f t="shared" si="0"/>
        <v/>
      </c>
    </row>
    <row r="12" spans="1:11" ht="20.100000000000001" customHeight="1" x14ac:dyDescent="0.25">
      <c r="A12" s="30" t="str">
        <f>IF($B12="","",Listes!#REF!)</f>
        <v/>
      </c>
      <c r="B12" s="6"/>
      <c r="C12" s="6"/>
      <c r="D12" s="6"/>
      <c r="E12" s="6"/>
      <c r="F12" s="6"/>
      <c r="G12" s="6"/>
      <c r="H12" s="6"/>
      <c r="I12" s="6"/>
      <c r="J12" s="31" t="str">
        <f t="shared" si="0"/>
        <v/>
      </c>
    </row>
    <row r="13" spans="1:11" ht="20.100000000000001" customHeight="1" x14ac:dyDescent="0.25">
      <c r="A13" s="30" t="str">
        <f>IF($B13="","",Listes!#REF!)</f>
        <v/>
      </c>
      <c r="B13" s="6"/>
      <c r="C13" s="6"/>
      <c r="D13" s="6"/>
      <c r="E13" s="6"/>
      <c r="F13" s="6"/>
      <c r="G13" s="6"/>
      <c r="H13" s="6"/>
      <c r="I13" s="6"/>
      <c r="J13" s="31" t="str">
        <f t="shared" si="0"/>
        <v/>
      </c>
    </row>
    <row r="14" spans="1:11" ht="20.100000000000001" customHeight="1" x14ac:dyDescent="0.25">
      <c r="A14" s="30" t="str">
        <f>IF($B14="","",Listes!#REF!)</f>
        <v/>
      </c>
      <c r="B14" s="6"/>
      <c r="C14" s="6"/>
      <c r="D14" s="6"/>
      <c r="E14" s="6"/>
      <c r="F14" s="6"/>
      <c r="G14" s="6"/>
      <c r="H14" s="6"/>
      <c r="I14" s="6"/>
      <c r="J14" s="31" t="str">
        <f t="shared" si="0"/>
        <v/>
      </c>
    </row>
    <row r="15" spans="1:11" ht="20.100000000000001" customHeight="1" x14ac:dyDescent="0.25">
      <c r="A15" s="30" t="str">
        <f>IF($B15="","",Listes!#REF!)</f>
        <v/>
      </c>
      <c r="B15" s="6"/>
      <c r="C15" s="6"/>
      <c r="D15" s="6"/>
      <c r="E15" s="6"/>
      <c r="F15" s="6"/>
      <c r="G15" s="6"/>
      <c r="H15" s="6"/>
      <c r="I15" s="6"/>
      <c r="J15" s="31" t="str">
        <f t="shared" si="0"/>
        <v/>
      </c>
    </row>
    <row r="16" spans="1:11" ht="20.100000000000001" customHeight="1" x14ac:dyDescent="0.25">
      <c r="A16" s="30" t="str">
        <f>IF($B16="","",Listes!#REF!)</f>
        <v/>
      </c>
      <c r="B16" s="6"/>
      <c r="C16" s="6"/>
      <c r="D16" s="6"/>
      <c r="E16" s="6"/>
      <c r="F16" s="6"/>
      <c r="G16" s="6"/>
      <c r="H16" s="6"/>
      <c r="I16" s="6"/>
      <c r="J16" s="31" t="str">
        <f t="shared" si="0"/>
        <v/>
      </c>
    </row>
    <row r="17" spans="1:10" ht="20.100000000000001" customHeight="1" x14ac:dyDescent="0.25">
      <c r="A17" s="30" t="str">
        <f>IF($B17="","",Listes!#REF!)</f>
        <v/>
      </c>
      <c r="B17" s="6"/>
      <c r="C17" s="6"/>
      <c r="D17" s="6"/>
      <c r="E17" s="6"/>
      <c r="F17" s="6"/>
      <c r="G17" s="6"/>
      <c r="H17" s="6"/>
      <c r="I17" s="6"/>
      <c r="J17" s="31" t="str">
        <f t="shared" si="0"/>
        <v/>
      </c>
    </row>
    <row r="18" spans="1:10" ht="20.100000000000001" customHeight="1" x14ac:dyDescent="0.25">
      <c r="A18" s="30" t="str">
        <f>IF($B18="","",Listes!#REF!)</f>
        <v/>
      </c>
      <c r="B18" s="6"/>
      <c r="C18" s="6"/>
      <c r="D18" s="6"/>
      <c r="E18" s="6"/>
      <c r="F18" s="6"/>
      <c r="G18" s="6"/>
      <c r="H18" s="6"/>
      <c r="I18" s="6"/>
      <c r="J18" s="31" t="str">
        <f t="shared" si="0"/>
        <v/>
      </c>
    </row>
    <row r="19" spans="1:10" ht="20.100000000000001" customHeight="1" x14ac:dyDescent="0.25">
      <c r="A19" s="30" t="str">
        <f>IF($B19="","",Listes!#REF!)</f>
        <v/>
      </c>
      <c r="B19" s="6"/>
      <c r="C19" s="6"/>
      <c r="D19" s="6"/>
      <c r="E19" s="6"/>
      <c r="F19" s="6"/>
      <c r="G19" s="6"/>
      <c r="H19" s="6"/>
      <c r="I19" s="6"/>
      <c r="J19" s="31" t="str">
        <f t="shared" si="0"/>
        <v/>
      </c>
    </row>
    <row r="20" spans="1:10" ht="20.100000000000001" customHeight="1" x14ac:dyDescent="0.25">
      <c r="A20" s="30" t="str">
        <f>IF($B20="","",Listes!#REF!)</f>
        <v/>
      </c>
      <c r="B20" s="6"/>
      <c r="C20" s="6"/>
      <c r="D20" s="6"/>
      <c r="E20" s="6"/>
      <c r="F20" s="6"/>
      <c r="G20" s="6"/>
      <c r="H20" s="6"/>
      <c r="I20" s="6"/>
      <c r="J20" s="31" t="str">
        <f t="shared" si="0"/>
        <v/>
      </c>
    </row>
    <row r="21" spans="1:10" ht="20.100000000000001" customHeight="1" x14ac:dyDescent="0.25">
      <c r="A21" s="30" t="str">
        <f>IF($B21="","",Listes!#REF!)</f>
        <v/>
      </c>
      <c r="B21" s="6"/>
      <c r="C21" s="6"/>
      <c r="D21" s="6"/>
      <c r="E21" s="6"/>
      <c r="F21" s="6"/>
      <c r="G21" s="6"/>
      <c r="H21" s="6"/>
      <c r="I21" s="6"/>
      <c r="J21" s="31" t="str">
        <f t="shared" si="0"/>
        <v/>
      </c>
    </row>
    <row r="22" spans="1:10" ht="20.100000000000001" customHeight="1" x14ac:dyDescent="0.25">
      <c r="A22" s="30" t="str">
        <f>IF($B22="","",Listes!#REF!)</f>
        <v/>
      </c>
      <c r="B22" s="6"/>
      <c r="C22" s="6"/>
      <c r="D22" s="6"/>
      <c r="E22" s="6"/>
      <c r="F22" s="6"/>
      <c r="G22" s="6"/>
      <c r="H22" s="6"/>
      <c r="I22" s="6"/>
      <c r="J22" s="31" t="str">
        <f t="shared" si="0"/>
        <v/>
      </c>
    </row>
    <row r="23" spans="1:10" ht="20.100000000000001" customHeight="1" x14ac:dyDescent="0.25">
      <c r="A23" s="30" t="str">
        <f>IF($B23="","",Listes!#REF!)</f>
        <v/>
      </c>
      <c r="B23" s="6"/>
      <c r="C23" s="6"/>
      <c r="D23" s="6"/>
      <c r="E23" s="6"/>
      <c r="F23" s="6"/>
      <c r="G23" s="6"/>
      <c r="H23" s="6"/>
      <c r="I23" s="6"/>
      <c r="J23" s="31" t="str">
        <f t="shared" si="0"/>
        <v/>
      </c>
    </row>
    <row r="24" spans="1:10" ht="20.100000000000001" customHeight="1" x14ac:dyDescent="0.25">
      <c r="A24" s="30" t="str">
        <f>IF($B24="","",Listes!#REF!)</f>
        <v/>
      </c>
      <c r="B24" s="6"/>
      <c r="C24" s="6"/>
      <c r="D24" s="6"/>
      <c r="E24" s="6"/>
      <c r="F24" s="6"/>
      <c r="G24" s="6"/>
      <c r="H24" s="6"/>
      <c r="I24" s="6"/>
      <c r="J24" s="31" t="str">
        <f t="shared" si="0"/>
        <v/>
      </c>
    </row>
    <row r="25" spans="1:10" ht="20.100000000000001" customHeight="1" x14ac:dyDescent="0.25">
      <c r="A25" s="30" t="str">
        <f>IF($B25="","",Listes!#REF!)</f>
        <v/>
      </c>
      <c r="B25" s="6"/>
      <c r="C25" s="6"/>
      <c r="D25" s="6"/>
      <c r="E25" s="6"/>
      <c r="F25" s="6"/>
      <c r="G25" s="6"/>
      <c r="H25" s="6"/>
      <c r="I25" s="6"/>
      <c r="J25" s="31" t="str">
        <f t="shared" si="0"/>
        <v/>
      </c>
    </row>
    <row r="26" spans="1:10" ht="20.100000000000001" customHeight="1" x14ac:dyDescent="0.25">
      <c r="A26" s="30" t="str">
        <f>IF($B26="","",Listes!#REF!)</f>
        <v/>
      </c>
      <c r="B26" s="6"/>
      <c r="C26" s="6"/>
      <c r="D26" s="6"/>
      <c r="E26" s="6"/>
      <c r="F26" s="6"/>
      <c r="G26" s="6"/>
      <c r="H26" s="6"/>
      <c r="I26" s="6"/>
      <c r="J26" s="31" t="str">
        <f t="shared" si="0"/>
        <v/>
      </c>
    </row>
    <row r="27" spans="1:10" ht="20.100000000000001" customHeight="1" x14ac:dyDescent="0.25">
      <c r="A27" s="30" t="str">
        <f>IF($B27="","",Listes!#REF!)</f>
        <v/>
      </c>
      <c r="B27" s="6"/>
      <c r="C27" s="6"/>
      <c r="D27" s="6"/>
      <c r="E27" s="6"/>
      <c r="F27" s="6"/>
      <c r="G27" s="6"/>
      <c r="H27" s="6"/>
      <c r="I27" s="6"/>
      <c r="J27" s="31" t="str">
        <f t="shared" si="0"/>
        <v/>
      </c>
    </row>
    <row r="28" spans="1:10" ht="20.100000000000001" customHeight="1" x14ac:dyDescent="0.25">
      <c r="A28" s="30" t="str">
        <f>IF($B28="","",Listes!#REF!)</f>
        <v/>
      </c>
      <c r="B28" s="6"/>
      <c r="C28" s="6"/>
      <c r="D28" s="6"/>
      <c r="E28" s="6"/>
      <c r="F28" s="6"/>
      <c r="G28" s="6"/>
      <c r="H28" s="6"/>
      <c r="I28" s="6"/>
      <c r="J28" s="31" t="str">
        <f t="shared" si="0"/>
        <v/>
      </c>
    </row>
    <row r="29" spans="1:10" ht="20.100000000000001" customHeight="1" x14ac:dyDescent="0.25">
      <c r="A29" s="30" t="str">
        <f>IF($B29="","",Listes!#REF!)</f>
        <v/>
      </c>
      <c r="B29" s="6"/>
      <c r="C29" s="6"/>
      <c r="D29" s="6"/>
      <c r="E29" s="6"/>
      <c r="F29" s="6"/>
      <c r="G29" s="6"/>
      <c r="H29" s="6"/>
      <c r="I29" s="6"/>
      <c r="J29" s="31" t="str">
        <f t="shared" si="0"/>
        <v/>
      </c>
    </row>
    <row r="30" spans="1:10" ht="20.100000000000001" customHeight="1" x14ac:dyDescent="0.25">
      <c r="A30" s="30" t="str">
        <f>IF($B30="","",Listes!#REF!)</f>
        <v/>
      </c>
      <c r="B30" s="6"/>
      <c r="C30" s="6"/>
      <c r="D30" s="6"/>
      <c r="E30" s="6"/>
      <c r="F30" s="6"/>
      <c r="G30" s="6"/>
      <c r="H30" s="6"/>
      <c r="I30" s="6"/>
      <c r="J30" s="31" t="str">
        <f t="shared" si="0"/>
        <v/>
      </c>
    </row>
    <row r="31" spans="1:10" ht="20.100000000000001" customHeight="1" x14ac:dyDescent="0.25">
      <c r="A31" s="30" t="str">
        <f>IF($B31="","",Listes!#REF!)</f>
        <v/>
      </c>
      <c r="B31" s="6"/>
      <c r="C31" s="6"/>
      <c r="D31" s="6"/>
      <c r="E31" s="6"/>
      <c r="F31" s="6"/>
      <c r="G31" s="6"/>
      <c r="H31" s="6"/>
      <c r="I31" s="6"/>
      <c r="J31" s="31" t="str">
        <f t="shared" si="0"/>
        <v/>
      </c>
    </row>
    <row r="32" spans="1:10" ht="20.100000000000001" customHeight="1" x14ac:dyDescent="0.25">
      <c r="A32" s="30" t="str">
        <f>IF($B32="","",Listes!#REF!)</f>
        <v/>
      </c>
      <c r="B32" s="6"/>
      <c r="C32" s="6"/>
      <c r="D32" s="6"/>
      <c r="E32" s="6"/>
      <c r="F32" s="6"/>
      <c r="G32" s="6"/>
      <c r="H32" s="6"/>
      <c r="I32" s="6"/>
      <c r="J32" s="31" t="str">
        <f t="shared" si="0"/>
        <v/>
      </c>
    </row>
    <row r="33" spans="1:10" ht="20.100000000000001" customHeight="1" thickBot="1" x14ac:dyDescent="0.3">
      <c r="A33" s="30" t="str">
        <f>IF($B33="","",Listes!#REF!)</f>
        <v/>
      </c>
      <c r="B33" s="6"/>
      <c r="C33" s="6"/>
      <c r="D33" s="6"/>
      <c r="E33" s="6"/>
      <c r="F33" s="6"/>
      <c r="G33" s="6"/>
      <c r="H33" s="6"/>
      <c r="I33" s="6"/>
      <c r="J33" s="31" t="str">
        <f t="shared" si="0"/>
        <v/>
      </c>
    </row>
    <row r="34" spans="1:10" ht="30" customHeight="1" thickBot="1" x14ac:dyDescent="0.3">
      <c r="A34" s="265"/>
      <c r="B34" s="266"/>
      <c r="C34" s="266"/>
      <c r="D34" s="266"/>
      <c r="E34" s="266"/>
      <c r="F34" s="266"/>
      <c r="G34" s="267"/>
      <c r="H34" s="279" t="s">
        <v>51</v>
      </c>
      <c r="I34" s="280"/>
      <c r="J34" s="146">
        <f>SUM(J4:J33)</f>
        <v>0</v>
      </c>
    </row>
    <row r="35" spans="1:10" x14ac:dyDescent="0.25">
      <c r="A35" s="153"/>
      <c r="B35" s="153"/>
      <c r="C35" s="153"/>
      <c r="D35" s="153"/>
      <c r="E35" s="153"/>
      <c r="G35" s="153"/>
      <c r="H35" s="32"/>
      <c r="I35" s="32"/>
      <c r="J35" s="45"/>
    </row>
    <row r="36" spans="1:10" x14ac:dyDescent="0.25">
      <c r="J36" s="153"/>
    </row>
  </sheetData>
  <sheetProtection password="C9BF" sheet="1" selectLockedCells="1"/>
  <mergeCells count="4">
    <mergeCell ref="A1:J1"/>
    <mergeCell ref="H34:I34"/>
    <mergeCell ref="A2:J2"/>
    <mergeCell ref="A34:G3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Listes!$H$75:$H$89</xm:f>
          </x14:formula1>
          <xm:sqref>I4:I33</xm:sqref>
        </x14:dataValidation>
        <x14:dataValidation type="list" allowBlank="1" showInputMessage="1" showErrorMessage="1">
          <x14:formula1>
            <xm:f>Listes!#REF!</xm:f>
          </x14:formula1>
          <xm:sqref>F4:F33</xm:sqref>
        </x14:dataValidation>
        <x14:dataValidation type="list" allowBlank="1" showInputMessage="1" showErrorMessage="1">
          <x14:formula1>
            <xm:f>Listes!$H$3:$H$73</xm:f>
          </x14:formula1>
          <xm:sqref>E4:E33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33</vt:i4>
      </vt:variant>
    </vt:vector>
  </HeadingPairs>
  <TitlesOfParts>
    <vt:vector size="46" baseType="lpstr">
      <vt:lpstr>Synthèse dépenses</vt:lpstr>
      <vt:lpstr>Sur devis</vt:lpstr>
      <vt:lpstr>Auto-construction</vt:lpstr>
      <vt:lpstr>Rémunération sur frais réels</vt:lpstr>
      <vt:lpstr>Proratisées-Frais de structures</vt:lpstr>
      <vt:lpstr>Frais réels</vt:lpstr>
      <vt:lpstr>Forfaitaires</vt:lpstr>
      <vt:lpstr>Barèmes</vt:lpstr>
      <vt:lpstr>Bénévolat</vt:lpstr>
      <vt:lpstr>Contribution en nature</vt:lpstr>
      <vt:lpstr>Charges d'amortissement</vt:lpstr>
      <vt:lpstr>Recettes</vt:lpstr>
      <vt:lpstr>Listes</vt:lpstr>
      <vt:lpstr>Acquisition_de_matériel_auto_moteur</vt:lpstr>
      <vt:lpstr>Acquisition_de_matériel_de_mécano_culture</vt:lpstr>
      <vt:lpstr>Acquisition_de_matériel_de_transport_tracté</vt:lpstr>
      <vt:lpstr>Acquisition_foncière</vt:lpstr>
      <vt:lpstr>Aménagement_et_construction_bâtiment_exploit</vt:lpstr>
      <vt:lpstr>Barge</vt:lpstr>
      <vt:lpstr>Divers</vt:lpstr>
      <vt:lpstr>'Auto-construction'!Impression_des_titres</vt:lpstr>
      <vt:lpstr>Barèmes!Impression_des_titres</vt:lpstr>
      <vt:lpstr>Bénévolat!Impression_des_titres</vt:lpstr>
      <vt:lpstr>'Charges d''amortissement'!Impression_des_titres</vt:lpstr>
      <vt:lpstr>'Contribution en nature'!Impression_des_titres</vt:lpstr>
      <vt:lpstr>Forfaitaires!Impression_des_titres</vt:lpstr>
      <vt:lpstr>'Frais réels'!Impression_des_titres</vt:lpstr>
      <vt:lpstr>Recettes!Impression_des_titres</vt:lpstr>
      <vt:lpstr>'Rémunération sur frais réels'!Impression_des_titres</vt:lpstr>
      <vt:lpstr>'Sur devis'!Impression_des_titres</vt:lpstr>
      <vt:lpstr>Infrastructures_aménagement</vt:lpstr>
      <vt:lpstr>Installations_de_transfo_et_de_commercialisation</vt:lpstr>
      <vt:lpstr>Listes_Dépenses</vt:lpstr>
      <vt:lpstr>Plantation</vt:lpstr>
      <vt:lpstr>'Auto-construction'!Zone_d_impression</vt:lpstr>
      <vt:lpstr>Barèmes!Zone_d_impression</vt:lpstr>
      <vt:lpstr>Bénévolat!Zone_d_impression</vt:lpstr>
      <vt:lpstr>'Charges d''amortissement'!Zone_d_impression</vt:lpstr>
      <vt:lpstr>'Contribution en nature'!Zone_d_impression</vt:lpstr>
      <vt:lpstr>Forfaitaires!Zone_d_impression</vt:lpstr>
      <vt:lpstr>'Frais réels'!Zone_d_impression</vt:lpstr>
      <vt:lpstr>'Proratisées-Frais de structures'!Zone_d_impression</vt:lpstr>
      <vt:lpstr>Recettes!Zone_d_impression</vt:lpstr>
      <vt:lpstr>'Rémunération sur frais réels'!Zone_d_impression</vt:lpstr>
      <vt:lpstr>'Sur devis'!Zone_d_impression</vt:lpstr>
      <vt:lpstr>'Synthèse dépenses'!Zone_d_impression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Gauvain Meulle</dc:creator>
  <cp:lastModifiedBy>Jean LUBSZYNSKI</cp:lastModifiedBy>
  <cp:lastPrinted>2021-05-04T08:35:50Z</cp:lastPrinted>
  <dcterms:created xsi:type="dcterms:W3CDTF">2015-12-18T05:22:04Z</dcterms:created>
  <dcterms:modified xsi:type="dcterms:W3CDTF">2024-10-30T05:12:34Z</dcterms:modified>
</cp:coreProperties>
</file>